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2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<sst xmlns="http://schemas.openxmlformats.org/spreadsheetml/2006/main" count="138" uniqueCount="114">
  <si>
    <t>Załącznik nr 2 do uchwały RG Wróblew Nr XXXI/161/2010 z dnia 18-01-2010 r.</t>
  </si>
  <si>
    <t>Plan  wydatków  budżetowych na rok 2010</t>
  </si>
  <si>
    <t xml:space="preserve">Dział </t>
  </si>
  <si>
    <t xml:space="preserve">Rozdział </t>
  </si>
  <si>
    <t>Nazwa  działu lub rozdziału</t>
  </si>
  <si>
    <t xml:space="preserve">z tego </t>
  </si>
  <si>
    <t xml:space="preserve"> wydatki  bieżące (kol.6+9+10+11+12)</t>
  </si>
  <si>
    <t xml:space="preserve"> z tego </t>
  </si>
  <si>
    <t>wydatki majątkowe    (kol.14)</t>
  </si>
  <si>
    <t>z tego:</t>
  </si>
  <si>
    <t>wydatki jednostek budżetowych (kol.7+8)</t>
  </si>
  <si>
    <t>z tego :</t>
  </si>
  <si>
    <t>dotacje na zadania bieżące</t>
  </si>
  <si>
    <t xml:space="preserve"> Wydatki świadczenia na rzecz os. fizycznych</t>
  </si>
  <si>
    <t>Wyd.na programy finans.z udziałem środków, o których mowa w art..5 ust.1 pkt 2 i 3</t>
  </si>
  <si>
    <t>obsługa długu</t>
  </si>
  <si>
    <t>inwestycje i zakupy inwestycyjne</t>
  </si>
  <si>
    <t>w tym:</t>
  </si>
  <si>
    <t>wynagrodzenia i składki od nich naliczane</t>
  </si>
  <si>
    <t>wydatki związane z realizacją ich statutowych zadań</t>
  </si>
  <si>
    <t>finas.z udziałem</t>
  </si>
  <si>
    <t xml:space="preserve">obsługa </t>
  </si>
  <si>
    <t>i zakupy</t>
  </si>
  <si>
    <t>na programy finansowane z udziałem środków, o których mowa w art..5 ust.1 pkt 2 i 3</t>
  </si>
  <si>
    <t>wydatki zwią-</t>
  </si>
  <si>
    <t>środków o których</t>
  </si>
  <si>
    <t>długu</t>
  </si>
  <si>
    <t>inwestyjne</t>
  </si>
  <si>
    <t>zane z realiza-</t>
  </si>
  <si>
    <t>mowa w art..5</t>
  </si>
  <si>
    <t>cją ich statu-</t>
  </si>
  <si>
    <t>ust.1 pkt 2 i 3</t>
  </si>
  <si>
    <t>towych zadań</t>
  </si>
  <si>
    <t>010</t>
  </si>
  <si>
    <t xml:space="preserve">Rolnictwo i łowiectwo </t>
  </si>
  <si>
    <t>01030</t>
  </si>
  <si>
    <t>Izby rolnicze</t>
  </si>
  <si>
    <t>Wytwarzanie i zaopatrywanie w energię elektryczną, gaz i wodę</t>
  </si>
  <si>
    <t xml:space="preserve">Dostarczanie wody </t>
  </si>
  <si>
    <t xml:space="preserve">Transport i łączność </t>
  </si>
  <si>
    <t>Drogi publiczne gminne</t>
  </si>
  <si>
    <t xml:space="preserve">Gospodarka mieszkaniowa </t>
  </si>
  <si>
    <t>Gospodarka gruntami i nieruchomościami</t>
  </si>
  <si>
    <t xml:space="preserve">Działalność usługowa </t>
  </si>
  <si>
    <t>Opracowania geodezyjne i kartograficzne</t>
  </si>
  <si>
    <t xml:space="preserve">Administracja  publiczna </t>
  </si>
  <si>
    <t xml:space="preserve">Urzędy wojewódzkie </t>
  </si>
  <si>
    <t>Rady gmin</t>
  </si>
  <si>
    <t>Urzędy gmin</t>
  </si>
  <si>
    <t>Promocja jednostek samorządu terytorialnego</t>
  </si>
  <si>
    <t xml:space="preserve">Pozostała działalność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</si>
  <si>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</si>
  <si>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</si>
  <si>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</si>
  <si>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</si>
  <si>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</si>
  <si>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</si>
  <si>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</si>
  <si>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</si>
  <si>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</si>
  <si>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</si>
  <si>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</si>
  <si>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Urzędy.nacz.organów władzy państw. kontroli i ochrony prawa oraz sądownictwa</t>
  </si>
  <si>
    <t>Urzędy.nacz.organów władzy państwowej kontroli i ochrony prawa</t>
  </si>
  <si>
    <t>Bezpieczeństwo publiczne i ochrona przeciwpożarowa</t>
  </si>
  <si>
    <t xml:space="preserve">Ochotnicze straże pożarne </t>
  </si>
  <si>
    <t xml:space="preserve">Obrona cywilna </t>
  </si>
  <si>
    <t>Zarzadzanie kryzysowe</t>
  </si>
  <si>
    <t xml:space="preserve"> Dochody od osób prawnych, od osób fiz. I od innych jednostek nie posiadających osobowości praw. Oraz wyd. związane z ich poborem</t>
  </si>
  <si>
    <t xml:space="preserve"> Pobór podatków, opłat i niepodatkowych należności budżetowych </t>
  </si>
  <si>
    <t>Obsługa długu publicznego</t>
  </si>
  <si>
    <t>Obsługa papierów wartościowych, kredytów pożyczek jst.</t>
  </si>
  <si>
    <t xml:space="preserve">w tym :  odsetki od pożyczek i kredytów </t>
  </si>
  <si>
    <t xml:space="preserve">Różne rozliczenia </t>
  </si>
  <si>
    <t>Rozliczenia miedzy jedniostkami samorz.terytorial.</t>
  </si>
  <si>
    <t>Rezerwy ogólne i celowe</t>
  </si>
  <si>
    <t xml:space="preserve">Oświata i wychowanie </t>
  </si>
  <si>
    <t>Szkoły podstawowe</t>
  </si>
  <si>
    <t>Oddziały przedszkolne w szkołach podst.</t>
  </si>
  <si>
    <t>Przedszkola</t>
  </si>
  <si>
    <t xml:space="preserve">Gimnazja </t>
  </si>
  <si>
    <t>Dowożenie uczniów do szkół</t>
  </si>
  <si>
    <t xml:space="preserve">Dokształcanie i doskonalenie nauczycieli </t>
  </si>
  <si>
    <t xml:space="preserve">Stołówki szkolne </t>
  </si>
  <si>
    <t>Pozostała działalność</t>
  </si>
  <si>
    <t xml:space="preserve">Ochrona zdrowia </t>
  </si>
  <si>
    <t>Zwalczanie narkomanii</t>
  </si>
  <si>
    <t>Przeciwdziałanie alkoholizmowi</t>
  </si>
  <si>
    <t xml:space="preserve">Pomoc społeczna </t>
  </si>
  <si>
    <t>Świadczenia rodzinne oraz składki na ubezpieczenia emerytalne i rentowe z ubezpieczenia społecznego</t>
  </si>
  <si>
    <t>Skł.na ubezp.zdrowotne opłacane za osoby pobierające niektóre świadczenia z pom. Społeczne niektóre świadczenia rodzinne oraz za osoby uczestniczące w zajęciach centrum integracji społecznej</t>
  </si>
  <si>
    <t>Zasiłki i pomoc w naturze oraz składki na ubezpieczenia emerytalne i rentowe</t>
  </si>
  <si>
    <t xml:space="preserve">Dodatki mieszkaniowe </t>
  </si>
  <si>
    <t>zasiłki stałe</t>
  </si>
  <si>
    <t xml:space="preserve">Ośrodki Pomocy Społecznej </t>
  </si>
  <si>
    <t>Usługi opiekuńcze i specjalist.usługi opiekuńcze</t>
  </si>
  <si>
    <t>Edukacyjna opieka wychowawcza</t>
  </si>
  <si>
    <t>Świetlice szkolne</t>
  </si>
  <si>
    <t>Gospodarka komunalna i ochrona środowiska</t>
  </si>
  <si>
    <t>Gospodarka ściekowa i ochrona wód</t>
  </si>
  <si>
    <t xml:space="preserve">Utrzymanie zieleni w miastach i gminach </t>
  </si>
  <si>
    <t>1</t>
  </si>
  <si>
    <t>2</t>
  </si>
  <si>
    <t>3</t>
  </si>
  <si>
    <t>Oświetlenie ulic, placów i dróg</t>
  </si>
  <si>
    <t>Kultura i ochrona dziedzictwa narodowego</t>
  </si>
  <si>
    <t xml:space="preserve">Domy i ośrodki kultury,świetlice i kluby </t>
  </si>
  <si>
    <t>Biblioteki</t>
  </si>
  <si>
    <t>Kultura fizyczna i sport</t>
  </si>
  <si>
    <t>Zadania w zakresie kultury fizycznej i sportu</t>
  </si>
  <si>
    <t xml:space="preserve">Razem </t>
  </si>
  <si>
    <t>Przewodniczący Rady Gminy</t>
  </si>
  <si>
    <t>Andrzej Dawid</t>
  </si>
  <si>
    <r>
      <t xml:space="preserve">Plan   </t>
    </r>
    <r>
      <rPr>
        <b/>
        <sz val="7"/>
        <rFont val="Arial Narrow"/>
        <family val="2"/>
      </rPr>
      <t>Ogółem</t>
    </r>
    <r>
      <rPr>
        <sz val="7"/>
        <rFont val="Arial Narrow"/>
        <family val="2"/>
      </rPr>
      <t xml:space="preserve"> (kol 5+13)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</si>
</sst>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_-* #,##0.0\ _z_ł_-;\-* #,##0.0\ _z_ł_-;_-* &quot;-&quot;?\ _z_ł_-;_-@_-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_-* #,##0.000\ _z_ł_-;\-* #,##0.000\ _z_ł_-;_-* &quot;-&quot;??\ _z_ł_-;_-@_-"/>
    <numFmt numFmtId="182" formatCode="#,##0_ ;\-#,##0\ "/>
    <numFmt numFmtId="183" formatCode="#,##0.00_ ;\-#,##0.00\ 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sz val="6"/>
      <name val="Arial CE"/>
      <family val="0"/>
    </font>
    <font>
      <sz val="10"/>
      <name val="Arial Narrow"/>
      <family val="2"/>
    </font>
    <font>
      <sz val="7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49" fontId="22" fillId="0" borderId="12" xfId="0" applyNumberFormat="1" applyFont="1" applyBorder="1" applyAlignment="1">
      <alignment horizontal="right"/>
    </xf>
    <xf numFmtId="0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43" fontId="22" fillId="0" borderId="12" xfId="42" applyFont="1" applyBorder="1" applyAlignment="1">
      <alignment horizontal="right" vertical="center"/>
    </xf>
    <xf numFmtId="43" fontId="23" fillId="0" borderId="12" xfId="42" applyFont="1" applyBorder="1" applyAlignment="1">
      <alignment horizontal="right" vertical="center"/>
    </xf>
    <xf numFmtId="43" fontId="23" fillId="0" borderId="0" xfId="42" applyFont="1" applyBorder="1" applyAlignment="1">
      <alignment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 horizontal="right"/>
    </xf>
    <xf numFmtId="43" fontId="22" fillId="0" borderId="14" xfId="42" applyFont="1" applyBorder="1" applyAlignment="1">
      <alignment horizontal="right" vertical="center"/>
    </xf>
    <xf numFmtId="43" fontId="22" fillId="0" borderId="0" xfId="42" applyFont="1" applyBorder="1" applyAlignment="1">
      <alignment/>
    </xf>
    <xf numFmtId="49" fontId="23" fillId="0" borderId="12" xfId="0" applyNumberFormat="1" applyFont="1" applyBorder="1" applyAlignment="1">
      <alignment horizontal="center"/>
    </xf>
    <xf numFmtId="0" fontId="23" fillId="0" borderId="12" xfId="42" applyNumberFormat="1" applyFont="1" applyBorder="1" applyAlignment="1">
      <alignment horizontal="right" vertical="center"/>
    </xf>
    <xf numFmtId="43" fontId="23" fillId="0" borderId="0" xfId="42" applyFont="1" applyBorder="1" applyAlignment="1">
      <alignment horizontal="center"/>
    </xf>
    <xf numFmtId="43" fontId="23" fillId="0" borderId="14" xfId="42" applyFont="1" applyBorder="1" applyAlignment="1">
      <alignment horizontal="right" vertical="center"/>
    </xf>
    <xf numFmtId="43" fontId="23" fillId="0" borderId="10" xfId="42" applyFont="1" applyBorder="1" applyAlignment="1">
      <alignment horizontal="right" vertical="center"/>
    </xf>
    <xf numFmtId="43" fontId="23" fillId="0" borderId="10" xfId="42" applyFont="1" applyBorder="1" applyAlignment="1">
      <alignment horizontal="right" vertical="center" wrapText="1"/>
    </xf>
    <xf numFmtId="0" fontId="22" fillId="0" borderId="14" xfId="0" applyFont="1" applyBorder="1" applyAlignment="1">
      <alignment/>
    </xf>
    <xf numFmtId="0" fontId="23" fillId="0" borderId="12" xfId="0" applyFont="1" applyBorder="1" applyAlignment="1">
      <alignment horizontal="right" vertical="center"/>
    </xf>
    <xf numFmtId="172" fontId="23" fillId="0" borderId="12" xfId="42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5" xfId="0" applyFont="1" applyBorder="1" applyAlignment="1">
      <alignment/>
    </xf>
    <xf numFmtId="43" fontId="23" fillId="0" borderId="16" xfId="42" applyFont="1" applyBorder="1" applyAlignment="1">
      <alignment horizontal="right" vertical="center"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43" fontId="23" fillId="0" borderId="17" xfId="42" applyFont="1" applyBorder="1" applyAlignment="1">
      <alignment horizontal="right" vertical="center"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/>
    </xf>
    <xf numFmtId="43" fontId="23" fillId="0" borderId="13" xfId="42" applyFont="1" applyBorder="1" applyAlignment="1">
      <alignment horizontal="right" vertical="center"/>
    </xf>
    <xf numFmtId="43" fontId="23" fillId="0" borderId="15" xfId="42" applyFont="1" applyBorder="1" applyAlignment="1">
      <alignment horizontal="right" vertical="center"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NumberFormat="1" applyFont="1" applyAlignment="1">
      <alignment horizontal="right" vertical="center"/>
    </xf>
    <xf numFmtId="43" fontId="23" fillId="0" borderId="14" xfId="42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3" fontId="23" fillId="0" borderId="19" xfId="42" applyFont="1" applyBorder="1" applyAlignment="1">
      <alignment horizontal="right" vertical="center"/>
    </xf>
    <xf numFmtId="0" fontId="22" fillId="0" borderId="19" xfId="0" applyFont="1" applyBorder="1" applyAlignment="1">
      <alignment/>
    </xf>
    <xf numFmtId="0" fontId="22" fillId="0" borderId="10" xfId="0" applyFont="1" applyBorder="1" applyAlignment="1">
      <alignment/>
    </xf>
    <xf numFmtId="43" fontId="22" fillId="0" borderId="10" xfId="42" applyFont="1" applyBorder="1" applyAlignment="1">
      <alignment horizontal="right" vertical="center"/>
    </xf>
    <xf numFmtId="0" fontId="28" fillId="0" borderId="0" xfId="0" applyFont="1" applyAlignment="1">
      <alignment/>
    </xf>
    <xf numFmtId="0" fontId="20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30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33" fillId="0" borderId="0" xfId="0" applyFont="1" applyBorder="1" applyAlignment="1">
      <alignment/>
    </xf>
    <xf numFmtId="172" fontId="33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72" fontId="34" fillId="0" borderId="0" xfId="42" applyNumberFormat="1" applyFont="1" applyBorder="1" applyAlignment="1">
      <alignment/>
    </xf>
    <xf numFmtId="172" fontId="35" fillId="0" borderId="0" xfId="42" applyNumberFormat="1" applyFont="1" applyBorder="1" applyAlignment="1">
      <alignment/>
    </xf>
    <xf numFmtId="172" fontId="29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172" fontId="36" fillId="0" borderId="0" xfId="42" applyNumberFormat="1" applyFont="1" applyBorder="1" applyAlignment="1">
      <alignment/>
    </xf>
    <xf numFmtId="172" fontId="37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 horizontal="left" indent="1"/>
    </xf>
    <xf numFmtId="172" fontId="35" fillId="0" borderId="0" xfId="42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6" fillId="0" borderId="0" xfId="0" applyFont="1" applyBorder="1" applyAlignment="1">
      <alignment/>
    </xf>
    <xf numFmtId="43" fontId="36" fillId="0" borderId="0" xfId="42" applyFont="1" applyBorder="1" applyAlignment="1">
      <alignment/>
    </xf>
    <xf numFmtId="43" fontId="31" fillId="0" borderId="0" xfId="42" applyFont="1" applyBorder="1" applyAlignment="1">
      <alignment/>
    </xf>
    <xf numFmtId="0" fontId="35" fillId="0" borderId="0" xfId="0" applyFont="1" applyBorder="1" applyAlignment="1">
      <alignment/>
    </xf>
    <xf numFmtId="43" fontId="35" fillId="0" borderId="0" xfId="42" applyFont="1" applyBorder="1" applyAlignment="1">
      <alignment/>
    </xf>
    <xf numFmtId="43" fontId="20" fillId="0" borderId="0" xfId="42" applyFont="1" applyBorder="1" applyAlignment="1">
      <alignment/>
    </xf>
    <xf numFmtId="0" fontId="3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2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43" fontId="22" fillId="0" borderId="14" xfId="42" applyFont="1" applyBorder="1" applyAlignment="1">
      <alignment horizontal="right" vertical="center"/>
    </xf>
    <xf numFmtId="0" fontId="0" fillId="0" borderId="10" xfId="0" applyBorder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43" fontId="23" fillId="0" borderId="14" xfId="42" applyFont="1" applyBorder="1" applyAlignment="1">
      <alignment horizontal="right" vertical="center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3" fillId="0" borderId="1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3"/>
  <sheetViews>
    <sheetView tabSelected="1" zoomScalePageLayoutView="0" workbookViewId="0" topLeftCell="B1">
      <selection activeCell="H4" sqref="H4"/>
    </sheetView>
  </sheetViews>
  <sheetFormatPr defaultColWidth="9.00390625" defaultRowHeight="12.75"/>
  <cols>
    <col min="1" max="1" width="3.375" style="0" customWidth="1"/>
    <col min="2" max="2" width="5.375" style="0" customWidth="1"/>
    <col min="3" max="3" width="15.625" style="0" customWidth="1"/>
    <col min="4" max="4" width="9.00390625" style="0" customWidth="1"/>
    <col min="5" max="5" width="9.875" style="0" customWidth="1"/>
    <col min="6" max="6" width="9.00390625" style="0" customWidth="1"/>
    <col min="8" max="8" width="8.375" style="0" customWidth="1"/>
    <col min="9" max="9" width="9.375" style="0" customWidth="1"/>
    <col min="10" max="10" width="9.75390625" style="0" customWidth="1"/>
    <col min="11" max="11" width="10.125" style="0" customWidth="1"/>
    <col min="12" max="12" width="10.75390625" style="0" customWidth="1"/>
    <col min="13" max="13" width="11.00390625" style="0" customWidth="1"/>
    <col min="14" max="14" width="9.75390625" style="0" customWidth="1"/>
    <col min="16" max="18" width="8.375" style="0" customWidth="1"/>
  </cols>
  <sheetData>
    <row r="1" ht="15.75" customHeight="1">
      <c r="A1" s="1" t="s">
        <v>0</v>
      </c>
    </row>
    <row r="2" ht="12.75" customHeight="1"/>
    <row r="3" ht="16.5" customHeight="1">
      <c r="C3" s="2" t="s">
        <v>1</v>
      </c>
    </row>
    <row r="4" ht="14.25" customHeight="1"/>
    <row r="5" spans="1:18" ht="13.5">
      <c r="A5" s="94" t="s">
        <v>2</v>
      </c>
      <c r="B5" s="94" t="s">
        <v>3</v>
      </c>
      <c r="C5" s="94" t="s">
        <v>4</v>
      </c>
      <c r="D5" s="97" t="s">
        <v>113</v>
      </c>
      <c r="E5" s="100" t="s">
        <v>5</v>
      </c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3"/>
      <c r="Q5" s="3"/>
      <c r="R5" s="3"/>
    </row>
    <row r="6" spans="1:18" ht="13.5" customHeight="1">
      <c r="A6" s="95"/>
      <c r="B6" s="95"/>
      <c r="C6" s="95"/>
      <c r="D6" s="98"/>
      <c r="E6" s="106" t="s">
        <v>6</v>
      </c>
      <c r="F6" s="103" t="s">
        <v>7</v>
      </c>
      <c r="G6" s="104"/>
      <c r="H6" s="104"/>
      <c r="I6" s="104"/>
      <c r="J6" s="104"/>
      <c r="K6" s="104"/>
      <c r="L6" s="105"/>
      <c r="M6" s="106" t="s">
        <v>8</v>
      </c>
      <c r="N6" s="4" t="s">
        <v>9</v>
      </c>
      <c r="O6" s="4"/>
      <c r="P6" s="3"/>
      <c r="Q6" s="3"/>
      <c r="R6" s="3"/>
    </row>
    <row r="7" spans="1:18" ht="15" customHeight="1">
      <c r="A7" s="95"/>
      <c r="B7" s="95"/>
      <c r="C7" s="95"/>
      <c r="D7" s="98"/>
      <c r="E7" s="98"/>
      <c r="F7" s="106" t="s">
        <v>10</v>
      </c>
      <c r="G7" s="5" t="s">
        <v>11</v>
      </c>
      <c r="H7" s="6"/>
      <c r="I7" s="106" t="s">
        <v>12</v>
      </c>
      <c r="J7" s="106" t="s">
        <v>13</v>
      </c>
      <c r="K7" s="77" t="s">
        <v>14</v>
      </c>
      <c r="L7" s="77" t="s">
        <v>15</v>
      </c>
      <c r="M7" s="98"/>
      <c r="N7" s="77" t="s">
        <v>16</v>
      </c>
      <c r="O7" s="4" t="s">
        <v>17</v>
      </c>
      <c r="P7" s="7"/>
      <c r="Q7" s="7"/>
      <c r="R7" s="7"/>
    </row>
    <row r="8" spans="1:18" ht="14.25" customHeight="1">
      <c r="A8" s="95"/>
      <c r="B8" s="95"/>
      <c r="C8" s="95"/>
      <c r="D8" s="98"/>
      <c r="E8" s="98"/>
      <c r="F8" s="98"/>
      <c r="G8" s="106" t="s">
        <v>18</v>
      </c>
      <c r="H8" s="106" t="s">
        <v>19</v>
      </c>
      <c r="I8" s="109"/>
      <c r="J8" s="109"/>
      <c r="K8" s="48" t="s">
        <v>20</v>
      </c>
      <c r="L8" s="48" t="s">
        <v>21</v>
      </c>
      <c r="M8" s="98"/>
      <c r="N8" s="48" t="s">
        <v>22</v>
      </c>
      <c r="O8" s="112" t="s">
        <v>23</v>
      </c>
      <c r="P8" s="7"/>
      <c r="Q8" s="7"/>
      <c r="R8" s="7"/>
    </row>
    <row r="9" spans="1:18" ht="12.75" customHeight="1">
      <c r="A9" s="95"/>
      <c r="B9" s="95"/>
      <c r="C9" s="95"/>
      <c r="D9" s="98"/>
      <c r="E9" s="98"/>
      <c r="F9" s="98"/>
      <c r="G9" s="98"/>
      <c r="H9" s="98" t="s">
        <v>24</v>
      </c>
      <c r="I9" s="109"/>
      <c r="J9" s="109"/>
      <c r="K9" s="48" t="s">
        <v>25</v>
      </c>
      <c r="L9" s="48" t="s">
        <v>26</v>
      </c>
      <c r="M9" s="98"/>
      <c r="N9" s="48" t="s">
        <v>27</v>
      </c>
      <c r="O9" s="113"/>
      <c r="P9" s="7"/>
      <c r="Q9" s="7"/>
      <c r="R9" s="7"/>
    </row>
    <row r="10" spans="1:18" ht="13.5">
      <c r="A10" s="95"/>
      <c r="B10" s="95"/>
      <c r="C10" s="95"/>
      <c r="D10" s="98"/>
      <c r="E10" s="98"/>
      <c r="F10" s="98"/>
      <c r="G10" s="98"/>
      <c r="H10" s="98" t="s">
        <v>28</v>
      </c>
      <c r="I10" s="109"/>
      <c r="J10" s="109"/>
      <c r="K10" s="48" t="s">
        <v>29</v>
      </c>
      <c r="L10" s="48"/>
      <c r="M10" s="98"/>
      <c r="N10" s="48"/>
      <c r="O10" s="113"/>
      <c r="P10" s="3"/>
      <c r="Q10" s="3"/>
      <c r="R10" s="3"/>
    </row>
    <row r="11" spans="1:18" ht="14.25" customHeight="1">
      <c r="A11" s="95"/>
      <c r="B11" s="95"/>
      <c r="C11" s="95"/>
      <c r="D11" s="98"/>
      <c r="E11" s="98"/>
      <c r="F11" s="98"/>
      <c r="G11" s="98"/>
      <c r="H11" s="98" t="s">
        <v>30</v>
      </c>
      <c r="I11" s="109"/>
      <c r="J11" s="109"/>
      <c r="K11" s="48" t="s">
        <v>31</v>
      </c>
      <c r="L11" s="48"/>
      <c r="M11" s="98"/>
      <c r="N11" s="48"/>
      <c r="O11" s="113"/>
      <c r="P11" s="3"/>
      <c r="Q11" s="3"/>
      <c r="R11" s="3"/>
    </row>
    <row r="12" spans="1:18" ht="13.5">
      <c r="A12" s="96"/>
      <c r="B12" s="96"/>
      <c r="C12" s="96"/>
      <c r="D12" s="99"/>
      <c r="E12" s="99"/>
      <c r="F12" s="99"/>
      <c r="G12" s="99"/>
      <c r="H12" s="99" t="s">
        <v>32</v>
      </c>
      <c r="I12" s="99"/>
      <c r="J12" s="99"/>
      <c r="K12" s="49"/>
      <c r="L12" s="49"/>
      <c r="M12" s="99"/>
      <c r="N12" s="49"/>
      <c r="O12" s="114"/>
      <c r="P12" s="3"/>
      <c r="Q12" s="3"/>
      <c r="R12" s="3"/>
    </row>
    <row r="13" spans="1:18" s="12" customFormat="1" ht="13.5">
      <c r="A13" s="8">
        <v>1</v>
      </c>
      <c r="B13" s="8">
        <v>2</v>
      </c>
      <c r="C13" s="8">
        <v>3</v>
      </c>
      <c r="D13" s="9">
        <v>4</v>
      </c>
      <c r="E13" s="9">
        <v>5</v>
      </c>
      <c r="F13" s="8">
        <v>6</v>
      </c>
      <c r="G13" s="9">
        <v>7</v>
      </c>
      <c r="H13" s="10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11"/>
      <c r="Q13" s="11"/>
      <c r="R13" s="11"/>
    </row>
    <row r="14" spans="1:18" s="12" customFormat="1" ht="13.5">
      <c r="A14" s="13" t="s">
        <v>33</v>
      </c>
      <c r="B14" s="14"/>
      <c r="C14" s="15" t="s">
        <v>34</v>
      </c>
      <c r="D14" s="16">
        <f aca="true" t="shared" si="0" ref="D14:I14">D15</f>
        <v>22000</v>
      </c>
      <c r="E14" s="16">
        <f t="shared" si="0"/>
        <v>22000</v>
      </c>
      <c r="F14" s="16">
        <f t="shared" si="0"/>
        <v>22000</v>
      </c>
      <c r="G14" s="16">
        <f t="shared" si="0"/>
        <v>0</v>
      </c>
      <c r="H14" s="16">
        <f t="shared" si="0"/>
        <v>22000</v>
      </c>
      <c r="I14" s="16">
        <f t="shared" si="0"/>
        <v>0</v>
      </c>
      <c r="J14" s="17">
        <f aca="true" t="shared" si="1" ref="J14:O14">J15</f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8"/>
      <c r="Q14" s="18"/>
      <c r="R14" s="18"/>
    </row>
    <row r="15" spans="1:18" s="12" customFormat="1" ht="15" customHeight="1">
      <c r="A15" s="19"/>
      <c r="B15" s="20" t="s">
        <v>35</v>
      </c>
      <c r="C15" s="19" t="s">
        <v>36</v>
      </c>
      <c r="D15" s="17">
        <f>E15+M15</f>
        <v>22000</v>
      </c>
      <c r="E15" s="17">
        <f>F15+I15+J15+K15+L15</f>
        <v>22000</v>
      </c>
      <c r="F15" s="17">
        <v>22000</v>
      </c>
      <c r="G15" s="17"/>
      <c r="H15" s="17">
        <v>22000</v>
      </c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1:18" s="12" customFormat="1" ht="13.5">
      <c r="A16" s="19"/>
      <c r="B16" s="19"/>
      <c r="C16" s="1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</row>
    <row r="17" spans="1:18" s="12" customFormat="1" ht="13.5">
      <c r="A17" s="94">
        <v>400</v>
      </c>
      <c r="B17" s="116"/>
      <c r="C17" s="110" t="s">
        <v>37</v>
      </c>
      <c r="D17" s="107">
        <f aca="true" t="shared" si="2" ref="D17:I17">D19</f>
        <v>488000</v>
      </c>
      <c r="E17" s="107">
        <f t="shared" si="2"/>
        <v>420000</v>
      </c>
      <c r="F17" s="107">
        <f t="shared" si="2"/>
        <v>419100</v>
      </c>
      <c r="G17" s="107">
        <f t="shared" si="2"/>
        <v>157700</v>
      </c>
      <c r="H17" s="107">
        <f t="shared" si="2"/>
        <v>261400</v>
      </c>
      <c r="I17" s="107">
        <f t="shared" si="2"/>
        <v>0</v>
      </c>
      <c r="J17" s="107">
        <f>J19</f>
        <v>900</v>
      </c>
      <c r="K17" s="107">
        <f>K19</f>
        <v>0</v>
      </c>
      <c r="L17" s="107">
        <f>L19</f>
        <v>0</v>
      </c>
      <c r="M17" s="107">
        <f>M19</f>
        <v>68000</v>
      </c>
      <c r="N17" s="107">
        <f>N19</f>
        <v>68000</v>
      </c>
      <c r="O17" s="107"/>
      <c r="P17" s="22"/>
      <c r="Q17" s="22"/>
      <c r="R17" s="22"/>
    </row>
    <row r="18" spans="1:18" s="12" customFormat="1" ht="13.5">
      <c r="A18" s="115"/>
      <c r="B18" s="118"/>
      <c r="C18" s="111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22"/>
      <c r="Q18" s="22"/>
      <c r="R18" s="22"/>
    </row>
    <row r="19" spans="1:18" s="12" customFormat="1" ht="15" customHeight="1">
      <c r="A19" s="19"/>
      <c r="B19" s="19">
        <v>40002</v>
      </c>
      <c r="C19" s="19" t="s">
        <v>38</v>
      </c>
      <c r="D19" s="17">
        <f>E19+M19</f>
        <v>488000</v>
      </c>
      <c r="E19" s="17">
        <f>F19+I19+J19+K19+L19</f>
        <v>420000</v>
      </c>
      <c r="F19" s="17">
        <f>G19+H19</f>
        <v>419100</v>
      </c>
      <c r="G19" s="17">
        <v>157700</v>
      </c>
      <c r="H19" s="17">
        <v>261400</v>
      </c>
      <c r="I19" s="17"/>
      <c r="J19" s="17">
        <v>900</v>
      </c>
      <c r="K19" s="17"/>
      <c r="L19" s="17"/>
      <c r="M19" s="17">
        <v>68000</v>
      </c>
      <c r="N19" s="17">
        <v>68000</v>
      </c>
      <c r="O19" s="17"/>
      <c r="P19" s="18"/>
      <c r="Q19" s="18"/>
      <c r="R19" s="18"/>
    </row>
    <row r="20" spans="1:18" s="12" customFormat="1" ht="14.25" customHeight="1">
      <c r="A20" s="19"/>
      <c r="B20" s="19"/>
      <c r="C20" s="1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8"/>
    </row>
    <row r="21" spans="1:18" s="12" customFormat="1" ht="15" customHeight="1">
      <c r="A21" s="15">
        <v>600</v>
      </c>
      <c r="B21" s="15"/>
      <c r="C21" s="15" t="s">
        <v>39</v>
      </c>
      <c r="D21" s="16">
        <f aca="true" t="shared" si="3" ref="D21:I21">D22</f>
        <v>730000</v>
      </c>
      <c r="E21" s="16">
        <f t="shared" si="3"/>
        <v>380000</v>
      </c>
      <c r="F21" s="16">
        <f t="shared" si="3"/>
        <v>377500</v>
      </c>
      <c r="G21" s="16">
        <f t="shared" si="3"/>
        <v>169600</v>
      </c>
      <c r="H21" s="16">
        <f t="shared" si="3"/>
        <v>207900</v>
      </c>
      <c r="I21" s="16">
        <f t="shared" si="3"/>
        <v>0</v>
      </c>
      <c r="J21" s="16">
        <f>J22</f>
        <v>2500</v>
      </c>
      <c r="K21" s="16">
        <f>K22</f>
        <v>0</v>
      </c>
      <c r="L21" s="16">
        <f>L22</f>
        <v>0</v>
      </c>
      <c r="M21" s="16">
        <f>M22</f>
        <v>350000</v>
      </c>
      <c r="N21" s="16">
        <f>N22</f>
        <v>350000</v>
      </c>
      <c r="O21" s="16"/>
      <c r="P21" s="22"/>
      <c r="Q21" s="22"/>
      <c r="R21" s="22"/>
    </row>
    <row r="22" spans="1:18" s="12" customFormat="1" ht="13.5">
      <c r="A22" s="19"/>
      <c r="B22" s="19">
        <v>60016</v>
      </c>
      <c r="C22" s="19" t="s">
        <v>40</v>
      </c>
      <c r="D22" s="17">
        <f>E22+M22</f>
        <v>730000</v>
      </c>
      <c r="E22" s="17">
        <f>F22+I22+J22+K22+L22</f>
        <v>380000</v>
      </c>
      <c r="F22" s="17">
        <f>G22+H22</f>
        <v>377500</v>
      </c>
      <c r="G22" s="17">
        <v>169600</v>
      </c>
      <c r="H22" s="17">
        <v>207900</v>
      </c>
      <c r="I22" s="17"/>
      <c r="J22" s="17">
        <v>2500</v>
      </c>
      <c r="K22" s="17"/>
      <c r="L22" s="17"/>
      <c r="M22" s="17">
        <v>350000</v>
      </c>
      <c r="N22" s="17">
        <v>350000</v>
      </c>
      <c r="O22" s="17"/>
      <c r="P22" s="18"/>
      <c r="Q22" s="18"/>
      <c r="R22" s="18"/>
    </row>
    <row r="23" spans="1:18" s="12" customFormat="1" ht="13.5" customHeight="1">
      <c r="A23" s="19"/>
      <c r="B23" s="19"/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</row>
    <row r="24" spans="1:18" s="12" customFormat="1" ht="14.25" customHeight="1">
      <c r="A24" s="15">
        <v>700</v>
      </c>
      <c r="B24" s="15"/>
      <c r="C24" s="15" t="s">
        <v>41</v>
      </c>
      <c r="D24" s="16">
        <f aca="true" t="shared" si="4" ref="D24:I24">D25</f>
        <v>125000</v>
      </c>
      <c r="E24" s="16">
        <f t="shared" si="4"/>
        <v>125000</v>
      </c>
      <c r="F24" s="16">
        <f t="shared" si="4"/>
        <v>125000</v>
      </c>
      <c r="G24" s="16">
        <f t="shared" si="4"/>
        <v>0</v>
      </c>
      <c r="H24" s="16">
        <f t="shared" si="4"/>
        <v>125000</v>
      </c>
      <c r="I24" s="16">
        <f t="shared" si="4"/>
        <v>0</v>
      </c>
      <c r="J24" s="16">
        <f aca="true" t="shared" si="5" ref="J24:O24">J25</f>
        <v>0</v>
      </c>
      <c r="K24" s="16">
        <f t="shared" si="5"/>
        <v>0</v>
      </c>
      <c r="L24" s="16">
        <f t="shared" si="5"/>
        <v>0</v>
      </c>
      <c r="M24" s="16">
        <f t="shared" si="5"/>
        <v>0</v>
      </c>
      <c r="N24" s="16">
        <f t="shared" si="5"/>
        <v>0</v>
      </c>
      <c r="O24" s="16">
        <f t="shared" si="5"/>
        <v>0</v>
      </c>
      <c r="P24" s="22"/>
      <c r="Q24" s="22"/>
      <c r="R24" s="22"/>
    </row>
    <row r="25" spans="1:18" s="12" customFormat="1" ht="13.5">
      <c r="A25" s="19"/>
      <c r="B25" s="19">
        <v>70005</v>
      </c>
      <c r="C25" s="19" t="s">
        <v>42</v>
      </c>
      <c r="D25" s="17">
        <f>E25+M25</f>
        <v>125000</v>
      </c>
      <c r="E25" s="17">
        <f>F25+I25+J25+K25+L25</f>
        <v>125000</v>
      </c>
      <c r="F25" s="17">
        <f>G25+H25</f>
        <v>125000</v>
      </c>
      <c r="G25" s="17"/>
      <c r="H25" s="17">
        <v>125000</v>
      </c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1:18" s="12" customFormat="1" ht="14.25" customHeight="1">
      <c r="A26" s="19"/>
      <c r="B26" s="19"/>
      <c r="C26" s="1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</row>
    <row r="27" spans="1:18" s="12" customFormat="1" ht="14.25" customHeight="1">
      <c r="A27" s="15">
        <v>710</v>
      </c>
      <c r="B27" s="15"/>
      <c r="C27" s="15" t="s">
        <v>43</v>
      </c>
      <c r="D27" s="16">
        <f aca="true" t="shared" si="6" ref="D27:I27">D28</f>
        <v>75000</v>
      </c>
      <c r="E27" s="16">
        <f t="shared" si="6"/>
        <v>75000</v>
      </c>
      <c r="F27" s="16">
        <f t="shared" si="6"/>
        <v>75000</v>
      </c>
      <c r="G27" s="16">
        <f t="shared" si="6"/>
        <v>0</v>
      </c>
      <c r="H27" s="16">
        <f t="shared" si="6"/>
        <v>75000</v>
      </c>
      <c r="I27" s="16">
        <f t="shared" si="6"/>
        <v>0</v>
      </c>
      <c r="J27" s="17">
        <f aca="true" t="shared" si="7" ref="J27:O27">SUM(J28:J29)</f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7">
        <f t="shared" si="7"/>
        <v>0</v>
      </c>
      <c r="P27" s="18"/>
      <c r="Q27" s="18"/>
      <c r="R27" s="18"/>
    </row>
    <row r="28" spans="1:18" s="12" customFormat="1" ht="14.25" customHeight="1">
      <c r="A28" s="19"/>
      <c r="B28" s="19">
        <v>71014</v>
      </c>
      <c r="C28" s="19" t="s">
        <v>44</v>
      </c>
      <c r="D28" s="17">
        <f>E28+M28</f>
        <v>75000</v>
      </c>
      <c r="E28" s="17">
        <f>F28+I28+J28+K28+L28</f>
        <v>75000</v>
      </c>
      <c r="F28" s="17">
        <f>G28+H28</f>
        <v>75000</v>
      </c>
      <c r="G28" s="17"/>
      <c r="H28" s="17">
        <v>75000</v>
      </c>
      <c r="I28" s="17"/>
      <c r="J28" s="17"/>
      <c r="K28" s="17"/>
      <c r="L28" s="17"/>
      <c r="M28" s="17"/>
      <c r="N28" s="17"/>
      <c r="O28" s="17"/>
      <c r="P28" s="18"/>
      <c r="Q28" s="18"/>
      <c r="R28" s="18"/>
    </row>
    <row r="29" spans="1:18" s="12" customFormat="1" ht="13.5" customHeight="1">
      <c r="A29" s="19"/>
      <c r="B29" s="19"/>
      <c r="C29" s="1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8"/>
      <c r="R29" s="18"/>
    </row>
    <row r="30" spans="1:18" s="12" customFormat="1" ht="13.5" customHeight="1">
      <c r="A30" s="15">
        <v>750</v>
      </c>
      <c r="B30" s="15"/>
      <c r="C30" s="15" t="s">
        <v>45</v>
      </c>
      <c r="D30" s="16">
        <f aca="true" t="shared" si="8" ref="D30:I30">SUM(D31:D35)</f>
        <v>1941980</v>
      </c>
      <c r="E30" s="16">
        <f t="shared" si="8"/>
        <v>1922015</v>
      </c>
      <c r="F30" s="16">
        <f t="shared" si="8"/>
        <v>1828015</v>
      </c>
      <c r="G30" s="16">
        <f t="shared" si="8"/>
        <v>1540318</v>
      </c>
      <c r="H30" s="16">
        <f t="shared" si="8"/>
        <v>287697</v>
      </c>
      <c r="I30" s="17">
        <f t="shared" si="8"/>
        <v>0</v>
      </c>
      <c r="J30" s="17">
        <f>SUM(J31:J35)</f>
        <v>94000</v>
      </c>
      <c r="K30" s="17">
        <f>SUM(K31:K35)</f>
        <v>0</v>
      </c>
      <c r="L30" s="17">
        <f>SUM(L31:L35)</f>
        <v>0</v>
      </c>
      <c r="M30" s="16">
        <f>SUM(M31:M35)</f>
        <v>19965</v>
      </c>
      <c r="N30" s="16">
        <f>SUM(N31:N35)</f>
        <v>19965</v>
      </c>
      <c r="O30" s="16"/>
      <c r="P30" s="22"/>
      <c r="Q30" s="22"/>
      <c r="R30" s="22"/>
    </row>
    <row r="31" spans="1:18" s="12" customFormat="1" ht="13.5" customHeight="1">
      <c r="A31" s="19"/>
      <c r="B31" s="19">
        <v>75011</v>
      </c>
      <c r="C31" s="19" t="s">
        <v>46</v>
      </c>
      <c r="D31" s="17">
        <f>E31+M31</f>
        <v>72135</v>
      </c>
      <c r="E31" s="17">
        <f>F31+I31+J31+K31+L31</f>
        <v>72135</v>
      </c>
      <c r="F31" s="17">
        <f>G31+H31</f>
        <v>72135</v>
      </c>
      <c r="G31" s="17">
        <v>71618</v>
      </c>
      <c r="H31" s="17">
        <v>517</v>
      </c>
      <c r="I31" s="17"/>
      <c r="J31" s="17"/>
      <c r="K31" s="17"/>
      <c r="L31" s="17"/>
      <c r="M31" s="17"/>
      <c r="N31" s="17"/>
      <c r="O31" s="17"/>
      <c r="P31" s="18"/>
      <c r="Q31" s="18"/>
      <c r="R31" s="18"/>
    </row>
    <row r="32" spans="1:18" s="12" customFormat="1" ht="14.25" customHeight="1">
      <c r="A32" s="19"/>
      <c r="B32" s="19">
        <v>75022</v>
      </c>
      <c r="C32" s="19" t="s">
        <v>47</v>
      </c>
      <c r="D32" s="17">
        <f>E32+M32</f>
        <v>105000</v>
      </c>
      <c r="E32" s="17">
        <f>F32+I32+J32+K32+L32</f>
        <v>105000</v>
      </c>
      <c r="F32" s="17">
        <f>G32+H32</f>
        <v>15000</v>
      </c>
      <c r="G32" s="17"/>
      <c r="H32" s="17">
        <v>15000</v>
      </c>
      <c r="I32" s="17"/>
      <c r="J32" s="17">
        <v>90000</v>
      </c>
      <c r="K32" s="17"/>
      <c r="L32" s="17"/>
      <c r="M32" s="17"/>
      <c r="N32" s="17"/>
      <c r="O32" s="17"/>
      <c r="P32" s="18"/>
      <c r="Q32" s="18"/>
      <c r="R32" s="18"/>
    </row>
    <row r="33" spans="1:18" s="12" customFormat="1" ht="15" customHeight="1">
      <c r="A33" s="19"/>
      <c r="B33" s="19">
        <v>75023</v>
      </c>
      <c r="C33" s="19" t="s">
        <v>48</v>
      </c>
      <c r="D33" s="17">
        <f>E33+M33</f>
        <v>1698010</v>
      </c>
      <c r="E33" s="17">
        <f>F33+I33+J33+K33+L33</f>
        <v>1698010</v>
      </c>
      <c r="F33" s="17">
        <f>G33+H33</f>
        <v>1694010</v>
      </c>
      <c r="G33" s="17">
        <v>1465700</v>
      </c>
      <c r="H33" s="17">
        <v>228310</v>
      </c>
      <c r="I33" s="17"/>
      <c r="J33" s="17">
        <v>4000</v>
      </c>
      <c r="K33" s="17"/>
      <c r="L33" s="17"/>
      <c r="M33" s="17"/>
      <c r="N33" s="17"/>
      <c r="O33" s="17"/>
      <c r="P33" s="18"/>
      <c r="Q33" s="18"/>
      <c r="R33" s="18"/>
    </row>
    <row r="34" spans="1:18" s="12" customFormat="1" ht="15" customHeight="1">
      <c r="A34" s="19"/>
      <c r="B34" s="19">
        <v>75075</v>
      </c>
      <c r="C34" s="19" t="s">
        <v>49</v>
      </c>
      <c r="D34" s="17">
        <f>E34+M34</f>
        <v>34870</v>
      </c>
      <c r="E34" s="17">
        <f>F34+I34+J34+K34+L34</f>
        <v>34870</v>
      </c>
      <c r="F34" s="17">
        <f>G34+H34</f>
        <v>34870</v>
      </c>
      <c r="G34" s="17">
        <v>3000</v>
      </c>
      <c r="H34" s="17">
        <v>31870</v>
      </c>
      <c r="I34" s="17"/>
      <c r="J34" s="17"/>
      <c r="K34" s="17"/>
      <c r="L34" s="17"/>
      <c r="M34" s="17"/>
      <c r="N34" s="17"/>
      <c r="O34" s="17"/>
      <c r="P34" s="18"/>
      <c r="Q34" s="18"/>
      <c r="R34" s="18"/>
    </row>
    <row r="35" spans="1:18" s="12" customFormat="1" ht="13.5" customHeight="1">
      <c r="A35" s="19"/>
      <c r="B35" s="19">
        <v>75095</v>
      </c>
      <c r="C35" s="19" t="s">
        <v>50</v>
      </c>
      <c r="D35" s="17">
        <f>E35+M35</f>
        <v>31965</v>
      </c>
      <c r="E35" s="17">
        <f>F35+I35+J35+K35+L35</f>
        <v>12000</v>
      </c>
      <c r="F35" s="17">
        <f>G35+H35</f>
        <v>12000</v>
      </c>
      <c r="G35" s="17"/>
      <c r="H35" s="17">
        <v>12000</v>
      </c>
      <c r="I35" s="17"/>
      <c r="J35" s="17"/>
      <c r="K35" s="17"/>
      <c r="L35" s="17"/>
      <c r="M35" s="17">
        <v>19965</v>
      </c>
      <c r="N35" s="17">
        <v>19965</v>
      </c>
      <c r="O35" s="17"/>
      <c r="P35" s="18"/>
      <c r="Q35" s="18"/>
      <c r="R35" s="18"/>
    </row>
    <row r="36" spans="1:18" s="12" customFormat="1" ht="14.25" customHeight="1">
      <c r="A36" s="23">
        <v>1</v>
      </c>
      <c r="B36" s="23">
        <v>2</v>
      </c>
      <c r="C36" s="23">
        <v>3</v>
      </c>
      <c r="D36" s="17" t="s">
        <v>51</v>
      </c>
      <c r="E36" s="17" t="s">
        <v>52</v>
      </c>
      <c r="F36" s="17" t="s">
        <v>53</v>
      </c>
      <c r="G36" s="17" t="s">
        <v>54</v>
      </c>
      <c r="H36" s="17" t="s">
        <v>55</v>
      </c>
      <c r="I36" s="17" t="s">
        <v>56</v>
      </c>
      <c r="J36" s="17" t="s">
        <v>57</v>
      </c>
      <c r="K36" s="17" t="s">
        <v>58</v>
      </c>
      <c r="L36" s="17" t="s">
        <v>59</v>
      </c>
      <c r="M36" s="17" t="s">
        <v>60</v>
      </c>
      <c r="N36" s="17" t="s">
        <v>61</v>
      </c>
      <c r="O36" s="24">
        <v>15</v>
      </c>
      <c r="P36" s="25"/>
      <c r="Q36" s="25"/>
      <c r="R36" s="25"/>
    </row>
    <row r="37" spans="1:18" s="12" customFormat="1" ht="14.25" customHeight="1">
      <c r="A37" s="94">
        <v>751</v>
      </c>
      <c r="B37" s="116"/>
      <c r="C37" s="119" t="s">
        <v>62</v>
      </c>
      <c r="D37" s="107">
        <f aca="true" t="shared" si="9" ref="D37:I37">D40</f>
        <v>1032</v>
      </c>
      <c r="E37" s="107">
        <f t="shared" si="9"/>
        <v>1032</v>
      </c>
      <c r="F37" s="107">
        <f t="shared" si="9"/>
        <v>1032</v>
      </c>
      <c r="G37" s="107">
        <f t="shared" si="9"/>
        <v>1032</v>
      </c>
      <c r="H37" s="107">
        <f t="shared" si="9"/>
        <v>0</v>
      </c>
      <c r="I37" s="107">
        <f t="shared" si="9"/>
        <v>0</v>
      </c>
      <c r="J37" s="126">
        <f>J40</f>
        <v>0</v>
      </c>
      <c r="K37" s="126">
        <f>K40</f>
        <v>0</v>
      </c>
      <c r="L37" s="126">
        <f>L40</f>
        <v>0</v>
      </c>
      <c r="M37" s="126"/>
      <c r="N37" s="126"/>
      <c r="O37" s="126"/>
      <c r="P37" s="18"/>
      <c r="Q37" s="18"/>
      <c r="R37" s="18"/>
    </row>
    <row r="38" spans="1:18" s="12" customFormat="1" ht="13.5">
      <c r="A38" s="95"/>
      <c r="B38" s="117"/>
      <c r="C38" s="120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8"/>
      <c r="Q38" s="18"/>
      <c r="R38" s="18"/>
    </row>
    <row r="39" spans="1:18" s="12" customFormat="1" ht="13.5">
      <c r="A39" s="96"/>
      <c r="B39" s="118"/>
      <c r="C39" s="121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3"/>
      <c r="Q39" s="3"/>
      <c r="R39" s="3"/>
    </row>
    <row r="40" spans="1:18" s="12" customFormat="1" ht="13.5">
      <c r="A40" s="122"/>
      <c r="B40" s="122">
        <v>75101</v>
      </c>
      <c r="C40" s="124" t="s">
        <v>63</v>
      </c>
      <c r="D40" s="126">
        <f>E40+M40</f>
        <v>1032</v>
      </c>
      <c r="E40" s="126">
        <f>F40+I40+J40+K40+L40</f>
        <v>1032</v>
      </c>
      <c r="F40" s="126">
        <f>G40+H40</f>
        <v>1032</v>
      </c>
      <c r="G40" s="126">
        <v>1032</v>
      </c>
      <c r="H40" s="126"/>
      <c r="I40" s="126"/>
      <c r="J40" s="126"/>
      <c r="K40" s="126"/>
      <c r="L40" s="126"/>
      <c r="M40" s="126">
        <f>O40</f>
        <v>0</v>
      </c>
      <c r="N40" s="126"/>
      <c r="O40" s="126"/>
      <c r="P40" s="18"/>
      <c r="Q40" s="18"/>
      <c r="R40" s="18"/>
    </row>
    <row r="41" spans="1:18" s="12" customFormat="1" ht="13.5" customHeight="1">
      <c r="A41" s="123"/>
      <c r="B41" s="123"/>
      <c r="C41" s="12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8"/>
      <c r="Q41" s="18"/>
      <c r="R41" s="18"/>
    </row>
    <row r="42" spans="1:18" s="12" customFormat="1" ht="13.5" customHeight="1">
      <c r="A42" s="4"/>
      <c r="B42" s="4"/>
      <c r="C42" s="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18"/>
      <c r="Q42" s="18"/>
      <c r="R42" s="18"/>
    </row>
    <row r="43" spans="1:18" s="12" customFormat="1" ht="13.5">
      <c r="A43" s="94">
        <v>754</v>
      </c>
      <c r="B43" s="94"/>
      <c r="C43" s="119" t="s">
        <v>64</v>
      </c>
      <c r="D43" s="107">
        <f aca="true" t="shared" si="10" ref="D43:I43">SUM(D44:D48)</f>
        <v>163200</v>
      </c>
      <c r="E43" s="107">
        <f t="shared" si="10"/>
        <v>163200</v>
      </c>
      <c r="F43" s="107">
        <f t="shared" si="10"/>
        <v>160000</v>
      </c>
      <c r="G43" s="107">
        <f t="shared" si="10"/>
        <v>76500</v>
      </c>
      <c r="H43" s="107">
        <f t="shared" si="10"/>
        <v>83500</v>
      </c>
      <c r="I43" s="107">
        <f t="shared" si="10"/>
        <v>0</v>
      </c>
      <c r="J43" s="107">
        <f aca="true" t="shared" si="11" ref="J43:O43">SUM(J45:J46)</f>
        <v>3200</v>
      </c>
      <c r="K43" s="107">
        <f t="shared" si="11"/>
        <v>0</v>
      </c>
      <c r="L43" s="107">
        <f t="shared" si="11"/>
        <v>0</v>
      </c>
      <c r="M43" s="107">
        <f t="shared" si="11"/>
        <v>0</v>
      </c>
      <c r="N43" s="107">
        <f t="shared" si="11"/>
        <v>0</v>
      </c>
      <c r="O43" s="107">
        <f t="shared" si="11"/>
        <v>0</v>
      </c>
      <c r="P43" s="22"/>
      <c r="Q43" s="22"/>
      <c r="R43" s="22"/>
    </row>
    <row r="44" spans="1:18" s="12" customFormat="1" ht="13.5">
      <c r="A44" s="115"/>
      <c r="B44" s="115"/>
      <c r="C44" s="121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22"/>
      <c r="Q44" s="22"/>
      <c r="R44" s="22"/>
    </row>
    <row r="45" spans="1:18" s="12" customFormat="1" ht="14.25" customHeight="1">
      <c r="A45" s="4"/>
      <c r="B45" s="4">
        <v>75412</v>
      </c>
      <c r="C45" s="4" t="s">
        <v>65</v>
      </c>
      <c r="D45" s="17">
        <f>E45+M45</f>
        <v>160000</v>
      </c>
      <c r="E45" s="17">
        <f>F45+I45+J45+K45+L45</f>
        <v>160000</v>
      </c>
      <c r="F45" s="17">
        <f>G45+H45</f>
        <v>156800</v>
      </c>
      <c r="G45" s="17">
        <v>76500</v>
      </c>
      <c r="H45" s="17">
        <v>80300</v>
      </c>
      <c r="I45" s="17"/>
      <c r="J45" s="17">
        <v>3200</v>
      </c>
      <c r="K45" s="17"/>
      <c r="L45" s="17"/>
      <c r="M45" s="17">
        <f>O45</f>
        <v>0</v>
      </c>
      <c r="N45" s="17"/>
      <c r="O45" s="17"/>
      <c r="P45" s="18"/>
      <c r="Q45" s="18"/>
      <c r="R45" s="18"/>
    </row>
    <row r="46" spans="1:18" s="12" customFormat="1" ht="14.25" customHeight="1">
      <c r="A46" s="19"/>
      <c r="B46" s="19">
        <v>75414</v>
      </c>
      <c r="C46" s="19" t="s">
        <v>66</v>
      </c>
      <c r="D46" s="17">
        <f>E46+M46</f>
        <v>1200</v>
      </c>
      <c r="E46" s="17">
        <f>F46+I46+J46+K46+L46</f>
        <v>1200</v>
      </c>
      <c r="F46" s="17">
        <f>G46+H46</f>
        <v>1200</v>
      </c>
      <c r="G46" s="17"/>
      <c r="H46" s="17">
        <v>1200</v>
      </c>
      <c r="I46" s="17"/>
      <c r="J46" s="17"/>
      <c r="K46" s="17"/>
      <c r="L46" s="17"/>
      <c r="M46" s="17">
        <f>O46</f>
        <v>0</v>
      </c>
      <c r="N46" s="17"/>
      <c r="O46" s="17"/>
      <c r="P46" s="18"/>
      <c r="Q46" s="18"/>
      <c r="R46" s="18"/>
    </row>
    <row r="47" spans="1:18" s="12" customFormat="1" ht="14.25" customHeight="1">
      <c r="A47" s="19"/>
      <c r="B47" s="19">
        <v>75421</v>
      </c>
      <c r="C47" s="19" t="s">
        <v>67</v>
      </c>
      <c r="D47" s="17">
        <v>2000</v>
      </c>
      <c r="E47" s="26">
        <v>2000</v>
      </c>
      <c r="F47" s="17">
        <v>2000</v>
      </c>
      <c r="G47" s="17"/>
      <c r="H47" s="17">
        <v>2000</v>
      </c>
      <c r="I47" s="17"/>
      <c r="J47" s="17"/>
      <c r="K47" s="17"/>
      <c r="L47" s="17"/>
      <c r="M47" s="17"/>
      <c r="N47" s="17"/>
      <c r="O47" s="17"/>
      <c r="P47" s="18"/>
      <c r="Q47" s="18"/>
      <c r="R47" s="18"/>
    </row>
    <row r="48" spans="1:18" s="12" customFormat="1" ht="13.5">
      <c r="A48" s="19"/>
      <c r="B48" s="19"/>
      <c r="C48" s="19"/>
      <c r="D48" s="17"/>
      <c r="E48" s="2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8"/>
      <c r="R48" s="18"/>
    </row>
    <row r="49" spans="1:18" s="12" customFormat="1" ht="13.5">
      <c r="A49" s="94">
        <v>756</v>
      </c>
      <c r="B49" s="94"/>
      <c r="C49" s="110" t="s">
        <v>68</v>
      </c>
      <c r="D49" s="107">
        <f>D53</f>
        <v>60000</v>
      </c>
      <c r="E49" s="107">
        <f>E53</f>
        <v>60000</v>
      </c>
      <c r="F49" s="107">
        <f>F53</f>
        <v>60000</v>
      </c>
      <c r="G49" s="107">
        <f>G53</f>
        <v>50000</v>
      </c>
      <c r="H49" s="107">
        <f>H53</f>
        <v>10000</v>
      </c>
      <c r="I49" s="107">
        <f>I54</f>
        <v>0</v>
      </c>
      <c r="J49" s="126">
        <f>J54</f>
        <v>0</v>
      </c>
      <c r="K49" s="126">
        <f>K54</f>
        <v>0</v>
      </c>
      <c r="L49" s="126">
        <f>L54</f>
        <v>0</v>
      </c>
      <c r="M49" s="126">
        <f>M53</f>
        <v>0</v>
      </c>
      <c r="N49" s="126">
        <f>N54</f>
        <v>0</v>
      </c>
      <c r="O49" s="126">
        <f>O54</f>
        <v>0</v>
      </c>
      <c r="P49" s="18"/>
      <c r="Q49" s="18"/>
      <c r="R49" s="18"/>
    </row>
    <row r="50" spans="1:18" s="12" customFormat="1" ht="13.5">
      <c r="A50" s="128"/>
      <c r="B50" s="128"/>
      <c r="C50" s="129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8"/>
      <c r="Q50" s="18"/>
      <c r="R50" s="18"/>
    </row>
    <row r="51" spans="1:18" s="12" customFormat="1" ht="13.5">
      <c r="A51" s="128"/>
      <c r="B51" s="128"/>
      <c r="C51" s="129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8"/>
      <c r="Q51" s="18"/>
      <c r="R51" s="18"/>
    </row>
    <row r="52" spans="1:18" s="12" customFormat="1" ht="15" customHeight="1">
      <c r="A52" s="115"/>
      <c r="B52" s="115"/>
      <c r="C52" s="13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3"/>
      <c r="Q52" s="3"/>
      <c r="R52" s="3"/>
    </row>
    <row r="53" spans="1:18" s="12" customFormat="1" ht="14.25" customHeight="1">
      <c r="A53" s="131"/>
      <c r="B53" s="97">
        <v>75647</v>
      </c>
      <c r="C53" s="124" t="s">
        <v>69</v>
      </c>
      <c r="D53" s="126">
        <f>E53+M53</f>
        <v>60000</v>
      </c>
      <c r="E53" s="126">
        <f>F53+I54+J54+K54+L54</f>
        <v>60000</v>
      </c>
      <c r="F53" s="126">
        <f>G53+H53</f>
        <v>60000</v>
      </c>
      <c r="G53" s="126">
        <v>50000</v>
      </c>
      <c r="H53" s="126">
        <v>10000</v>
      </c>
      <c r="I53" s="126"/>
      <c r="J53" s="126"/>
      <c r="K53" s="126"/>
      <c r="L53" s="126"/>
      <c r="M53" s="126">
        <f>O54</f>
        <v>0</v>
      </c>
      <c r="N53" s="126"/>
      <c r="O53" s="126"/>
      <c r="P53" s="18"/>
      <c r="Q53" s="18"/>
      <c r="R53" s="18"/>
    </row>
    <row r="54" spans="1:18" s="12" customFormat="1" ht="13.5">
      <c r="A54" s="132"/>
      <c r="B54" s="133"/>
      <c r="C54" s="125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8"/>
      <c r="Q54" s="18"/>
      <c r="R54" s="18"/>
    </row>
    <row r="55" spans="1:18" s="12" customFormat="1" ht="14.25" customHeight="1">
      <c r="A55" s="4"/>
      <c r="B55" s="4"/>
      <c r="C55" s="4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18"/>
      <c r="Q55" s="18"/>
      <c r="R55" s="18"/>
    </row>
    <row r="56" spans="1:18" s="12" customFormat="1" ht="14.25" customHeight="1">
      <c r="A56" s="29">
        <v>757</v>
      </c>
      <c r="B56" s="29"/>
      <c r="C56" s="29" t="s">
        <v>70</v>
      </c>
      <c r="D56" s="21">
        <f>D57</f>
        <v>241000</v>
      </c>
      <c r="E56" s="21">
        <f>E57</f>
        <v>241000</v>
      </c>
      <c r="F56" s="26"/>
      <c r="G56" s="26"/>
      <c r="H56" s="21">
        <f>H57</f>
        <v>0</v>
      </c>
      <c r="I56" s="26"/>
      <c r="J56" s="26">
        <f>J57</f>
        <v>0</v>
      </c>
      <c r="K56" s="26">
        <f>K57</f>
        <v>0</v>
      </c>
      <c r="L56" s="21">
        <f>L57</f>
        <v>241000</v>
      </c>
      <c r="M56" s="26">
        <f>M57</f>
        <v>0</v>
      </c>
      <c r="N56" s="26"/>
      <c r="O56" s="26"/>
      <c r="P56" s="18"/>
      <c r="Q56" s="18"/>
      <c r="R56" s="18"/>
    </row>
    <row r="57" spans="1:18" s="12" customFormat="1" ht="15" customHeight="1">
      <c r="A57" s="131"/>
      <c r="B57" s="97">
        <v>75702</v>
      </c>
      <c r="C57" s="124" t="s">
        <v>71</v>
      </c>
      <c r="D57" s="126">
        <f>E57+M57</f>
        <v>241000</v>
      </c>
      <c r="E57" s="126">
        <f>F57+I57+J57+K57+L57</f>
        <v>241000</v>
      </c>
      <c r="F57" s="126">
        <f>G57+H57</f>
        <v>0</v>
      </c>
      <c r="G57" s="126"/>
      <c r="H57" s="126"/>
      <c r="I57" s="126"/>
      <c r="J57" s="126"/>
      <c r="K57" s="126"/>
      <c r="L57" s="126">
        <v>241000</v>
      </c>
      <c r="M57" s="126">
        <f>O57</f>
        <v>0</v>
      </c>
      <c r="N57" s="126"/>
      <c r="O57" s="126"/>
      <c r="P57" s="18"/>
      <c r="Q57" s="18"/>
      <c r="R57" s="18"/>
    </row>
    <row r="58" spans="1:18" s="12" customFormat="1" ht="13.5">
      <c r="A58" s="132"/>
      <c r="B58" s="133"/>
      <c r="C58" s="12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8"/>
      <c r="Q58" s="18"/>
      <c r="R58" s="18"/>
    </row>
    <row r="59" spans="1:18" s="12" customFormat="1" ht="15" customHeight="1">
      <c r="A59" s="4"/>
      <c r="B59" s="4"/>
      <c r="C59" s="4" t="s">
        <v>72</v>
      </c>
      <c r="D59" s="27">
        <v>241000</v>
      </c>
      <c r="E59" s="27">
        <v>241000</v>
      </c>
      <c r="F59" s="27"/>
      <c r="G59" s="27"/>
      <c r="H59" s="27"/>
      <c r="I59" s="27"/>
      <c r="J59" s="27"/>
      <c r="K59" s="27"/>
      <c r="L59" s="27">
        <v>241000</v>
      </c>
      <c r="M59" s="27"/>
      <c r="N59" s="27"/>
      <c r="O59" s="27"/>
      <c r="P59" s="18"/>
      <c r="Q59" s="18"/>
      <c r="R59" s="18"/>
    </row>
    <row r="60" spans="1:18" s="12" customFormat="1" ht="15.75" customHeight="1">
      <c r="A60" s="19"/>
      <c r="B60" s="19"/>
      <c r="C60" s="19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  <c r="Q60" s="18"/>
      <c r="R60" s="18"/>
    </row>
    <row r="61" spans="1:18" s="12" customFormat="1" ht="13.5">
      <c r="A61" s="15">
        <v>758</v>
      </c>
      <c r="B61" s="15"/>
      <c r="C61" s="15" t="s">
        <v>73</v>
      </c>
      <c r="D61" s="16">
        <f>SUM(D62:D63)</f>
        <v>983000</v>
      </c>
      <c r="E61" s="16">
        <f>SUM(E63:E63)</f>
        <v>100000</v>
      </c>
      <c r="F61" s="16">
        <v>100000</v>
      </c>
      <c r="G61" s="16"/>
      <c r="H61" s="16">
        <v>100000</v>
      </c>
      <c r="I61" s="17"/>
      <c r="J61" s="17">
        <f>SUM(J63:J63)</f>
        <v>0</v>
      </c>
      <c r="K61" s="17">
        <f>SUM(K63:K63)</f>
        <v>0</v>
      </c>
      <c r="L61" s="17">
        <f>SUM(L63:L63)</f>
        <v>0</v>
      </c>
      <c r="M61" s="16">
        <f>SUM(M62:M63)</f>
        <v>883000</v>
      </c>
      <c r="N61" s="16">
        <f>SUM(N62:N63)</f>
        <v>883000</v>
      </c>
      <c r="O61" s="16"/>
      <c r="P61" s="22"/>
      <c r="Q61" s="22"/>
      <c r="R61" s="22"/>
    </row>
    <row r="62" spans="1:18" s="12" customFormat="1" ht="13.5">
      <c r="A62" s="15"/>
      <c r="B62" s="19">
        <v>75809</v>
      </c>
      <c r="C62" s="19" t="s">
        <v>74</v>
      </c>
      <c r="D62" s="17">
        <v>883000</v>
      </c>
      <c r="E62" s="16"/>
      <c r="F62" s="17"/>
      <c r="G62" s="17"/>
      <c r="H62" s="17"/>
      <c r="I62" s="17"/>
      <c r="J62" s="17"/>
      <c r="K62" s="17"/>
      <c r="L62" s="17"/>
      <c r="M62" s="17">
        <v>883000</v>
      </c>
      <c r="N62" s="17">
        <v>883000</v>
      </c>
      <c r="O62" s="17"/>
      <c r="P62" s="18"/>
      <c r="Q62" s="18"/>
      <c r="R62" s="18"/>
    </row>
    <row r="63" spans="1:18" s="12" customFormat="1" ht="15.75" customHeight="1">
      <c r="A63" s="19"/>
      <c r="B63" s="19">
        <v>75818</v>
      </c>
      <c r="C63" s="19" t="s">
        <v>75</v>
      </c>
      <c r="D63" s="17">
        <f>E63+M63</f>
        <v>100000</v>
      </c>
      <c r="E63" s="17">
        <f>F63+I63+J63+K63+L63</f>
        <v>100000</v>
      </c>
      <c r="F63" s="17">
        <f>G63+H63</f>
        <v>100000</v>
      </c>
      <c r="G63" s="17"/>
      <c r="H63" s="17">
        <v>100000</v>
      </c>
      <c r="I63" s="17"/>
      <c r="J63" s="17"/>
      <c r="K63" s="17"/>
      <c r="L63" s="17"/>
      <c r="M63" s="17">
        <f>O63</f>
        <v>0</v>
      </c>
      <c r="N63" s="17"/>
      <c r="O63" s="17"/>
      <c r="P63" s="18"/>
      <c r="Q63" s="18"/>
      <c r="R63" s="18"/>
    </row>
    <row r="64" spans="1:18" s="12" customFormat="1" ht="14.25" customHeight="1">
      <c r="A64" s="19"/>
      <c r="B64" s="19"/>
      <c r="C64" s="1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  <c r="Q64" s="18"/>
      <c r="R64" s="18"/>
    </row>
    <row r="65" spans="1:18" s="12" customFormat="1" ht="13.5">
      <c r="A65" s="15">
        <v>801</v>
      </c>
      <c r="B65" s="15"/>
      <c r="C65" s="15" t="s">
        <v>76</v>
      </c>
      <c r="D65" s="16">
        <f>SUM(D66:D75)</f>
        <v>10537100</v>
      </c>
      <c r="E65" s="16">
        <f>SUM(E66:E75)</f>
        <v>6237100</v>
      </c>
      <c r="F65" s="16">
        <f>SUM(F66:F76)</f>
        <v>5987700</v>
      </c>
      <c r="G65" s="16">
        <f>SUM(G66:G76)</f>
        <v>4918250</v>
      </c>
      <c r="H65" s="16">
        <f>SUM(H66:H76)</f>
        <v>1069450</v>
      </c>
      <c r="I65" s="16">
        <f>SUM(I66:I76)</f>
        <v>11500</v>
      </c>
      <c r="J65" s="16">
        <f>SUM(J66:J75)</f>
        <v>237900</v>
      </c>
      <c r="K65" s="16">
        <f>SUM(K66:K75)</f>
        <v>0</v>
      </c>
      <c r="L65" s="16">
        <f>SUM(L66:L75)</f>
        <v>0</v>
      </c>
      <c r="M65" s="16">
        <f>SUM(M66:M75)</f>
        <v>4300000</v>
      </c>
      <c r="N65" s="16">
        <f>SUM(N66:N75)</f>
        <v>4300000</v>
      </c>
      <c r="O65" s="16"/>
      <c r="P65" s="22"/>
      <c r="Q65" s="22"/>
      <c r="R65" s="22"/>
    </row>
    <row r="66" spans="1:18" s="12" customFormat="1" ht="15" customHeight="1">
      <c r="A66" s="19"/>
      <c r="B66" s="19">
        <v>80101</v>
      </c>
      <c r="C66" s="19" t="s">
        <v>77</v>
      </c>
      <c r="D66" s="17">
        <f>E66+M66</f>
        <v>7141300</v>
      </c>
      <c r="E66" s="17">
        <f>F66+I66+J66+K66+L66</f>
        <v>2841300</v>
      </c>
      <c r="F66" s="17">
        <f>G66+H66</f>
        <v>2713000</v>
      </c>
      <c r="G66" s="17">
        <v>2382700</v>
      </c>
      <c r="H66" s="17">
        <v>330300</v>
      </c>
      <c r="I66" s="17"/>
      <c r="J66" s="17">
        <v>128300</v>
      </c>
      <c r="K66" s="30"/>
      <c r="L66" s="17"/>
      <c r="M66" s="17">
        <v>4300000</v>
      </c>
      <c r="N66" s="17">
        <v>4300000</v>
      </c>
      <c r="O66" s="17"/>
      <c r="P66" s="18"/>
      <c r="Q66" s="18"/>
      <c r="R66" s="18"/>
    </row>
    <row r="67" spans="1:18" s="12" customFormat="1" ht="15" customHeight="1">
      <c r="A67" s="31"/>
      <c r="B67" s="19">
        <v>80103</v>
      </c>
      <c r="C67" s="31" t="s">
        <v>78</v>
      </c>
      <c r="D67" s="17">
        <f>E67+M67</f>
        <v>250300</v>
      </c>
      <c r="E67" s="17">
        <f>F67+I67+J67+K67+L67</f>
        <v>250300</v>
      </c>
      <c r="F67" s="17">
        <f>G67+H67</f>
        <v>236800</v>
      </c>
      <c r="G67" s="17">
        <v>222700</v>
      </c>
      <c r="H67" s="17">
        <v>14100</v>
      </c>
      <c r="I67" s="17"/>
      <c r="J67" s="17">
        <v>13500</v>
      </c>
      <c r="K67" s="30"/>
      <c r="L67" s="17"/>
      <c r="M67" s="17">
        <f>O67</f>
        <v>0</v>
      </c>
      <c r="N67" s="17"/>
      <c r="O67" s="17"/>
      <c r="P67" s="18"/>
      <c r="Q67" s="18"/>
      <c r="R67" s="18"/>
    </row>
    <row r="68" spans="1:18" s="12" customFormat="1" ht="13.5" customHeight="1">
      <c r="A68" s="4"/>
      <c r="B68" s="4">
        <v>80104</v>
      </c>
      <c r="C68" s="4" t="s">
        <v>79</v>
      </c>
      <c r="D68" s="17">
        <f>E68+M68</f>
        <v>350000</v>
      </c>
      <c r="E68" s="17">
        <f>F68+I68+J68+K68+L68</f>
        <v>350000</v>
      </c>
      <c r="F68" s="17">
        <f>G68+H68</f>
        <v>326500</v>
      </c>
      <c r="G68" s="17">
        <v>251100</v>
      </c>
      <c r="H68" s="17">
        <v>75400</v>
      </c>
      <c r="I68" s="17">
        <v>11500</v>
      </c>
      <c r="J68" s="17">
        <v>12000</v>
      </c>
      <c r="K68" s="30"/>
      <c r="L68" s="17"/>
      <c r="M68" s="17">
        <f>O68</f>
        <v>0</v>
      </c>
      <c r="N68" s="17"/>
      <c r="O68" s="17"/>
      <c r="P68" s="18"/>
      <c r="Q68" s="18"/>
      <c r="R68" s="18"/>
    </row>
    <row r="69" spans="1:38" s="33" customFormat="1" ht="13.5" customHeight="1">
      <c r="A69" s="19"/>
      <c r="B69" s="19">
        <v>80110</v>
      </c>
      <c r="C69" s="19" t="s">
        <v>80</v>
      </c>
      <c r="D69" s="17">
        <f>E69+M69</f>
        <v>2139000</v>
      </c>
      <c r="E69" s="17">
        <f>F69+I69+J69+K69+L69</f>
        <v>2139000</v>
      </c>
      <c r="F69" s="17">
        <f>G69+H69</f>
        <v>2055200</v>
      </c>
      <c r="G69" s="17">
        <v>1759000</v>
      </c>
      <c r="H69" s="17">
        <v>296200</v>
      </c>
      <c r="I69" s="17"/>
      <c r="J69" s="17">
        <v>83800</v>
      </c>
      <c r="K69" s="30"/>
      <c r="L69" s="17"/>
      <c r="M69" s="17">
        <f>O69</f>
        <v>0</v>
      </c>
      <c r="N69" s="17"/>
      <c r="O69" s="17"/>
      <c r="P69" s="18"/>
      <c r="Q69" s="18"/>
      <c r="R69" s="18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s="12" customFormat="1" ht="13.5" customHeight="1">
      <c r="A70" s="19"/>
      <c r="B70" s="19"/>
      <c r="C70" s="19"/>
      <c r="D70" s="17"/>
      <c r="E70" s="17"/>
      <c r="F70" s="17"/>
      <c r="G70" s="17"/>
      <c r="H70" s="17"/>
      <c r="I70" s="17"/>
      <c r="J70" s="17"/>
      <c r="K70" s="30"/>
      <c r="L70" s="17"/>
      <c r="M70" s="17"/>
      <c r="N70" s="17"/>
      <c r="O70" s="34"/>
      <c r="P70" s="18"/>
      <c r="Q70" s="18"/>
      <c r="R70" s="18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18" s="12" customFormat="1" ht="15" customHeight="1">
      <c r="A71" s="23">
        <v>1</v>
      </c>
      <c r="B71" s="23">
        <v>2</v>
      </c>
      <c r="C71" s="23">
        <v>3</v>
      </c>
      <c r="D71" s="17" t="s">
        <v>51</v>
      </c>
      <c r="E71" s="17" t="s">
        <v>52</v>
      </c>
      <c r="F71" s="17" t="s">
        <v>53</v>
      </c>
      <c r="G71" s="17" t="s">
        <v>54</v>
      </c>
      <c r="H71" s="17" t="s">
        <v>55</v>
      </c>
      <c r="I71" s="17" t="s">
        <v>56</v>
      </c>
      <c r="J71" s="17" t="s">
        <v>57</v>
      </c>
      <c r="K71" s="17" t="s">
        <v>58</v>
      </c>
      <c r="L71" s="17" t="s">
        <v>59</v>
      </c>
      <c r="M71" s="17" t="s">
        <v>60</v>
      </c>
      <c r="N71" s="17" t="s">
        <v>61</v>
      </c>
      <c r="O71" s="24">
        <v>15</v>
      </c>
      <c r="P71" s="25"/>
      <c r="Q71" s="25"/>
      <c r="R71" s="25"/>
    </row>
    <row r="72" spans="1:18" s="12" customFormat="1" ht="15" customHeight="1">
      <c r="A72" s="19"/>
      <c r="B72" s="4">
        <v>80113</v>
      </c>
      <c r="C72" s="4" t="s">
        <v>81</v>
      </c>
      <c r="D72" s="17">
        <f>E72+M72</f>
        <v>331000</v>
      </c>
      <c r="E72" s="17">
        <f>F72+I72+J72+K72+L72</f>
        <v>331000</v>
      </c>
      <c r="F72" s="17">
        <f>G72+H72</f>
        <v>330900</v>
      </c>
      <c r="G72" s="17">
        <v>140650</v>
      </c>
      <c r="H72" s="17">
        <v>190250</v>
      </c>
      <c r="I72" s="17"/>
      <c r="J72" s="17">
        <v>100</v>
      </c>
      <c r="K72" s="30"/>
      <c r="L72" s="17"/>
      <c r="M72" s="17">
        <f>O72</f>
        <v>0</v>
      </c>
      <c r="N72" s="17"/>
      <c r="O72" s="17"/>
      <c r="P72" s="18"/>
      <c r="Q72" s="18"/>
      <c r="R72" s="18"/>
    </row>
    <row r="73" spans="1:18" s="12" customFormat="1" ht="14.25" customHeight="1">
      <c r="A73" s="19"/>
      <c r="B73" s="19">
        <v>80146</v>
      </c>
      <c r="C73" s="19" t="s">
        <v>82</v>
      </c>
      <c r="D73" s="17">
        <f>E73+M73</f>
        <v>29000</v>
      </c>
      <c r="E73" s="17">
        <f>F73+I73+J73+K73+L73</f>
        <v>29000</v>
      </c>
      <c r="F73" s="17">
        <f>G73+H73</f>
        <v>29000</v>
      </c>
      <c r="G73" s="17"/>
      <c r="H73" s="17">
        <v>29000</v>
      </c>
      <c r="I73" s="17"/>
      <c r="J73" s="17"/>
      <c r="K73" s="30"/>
      <c r="L73" s="17"/>
      <c r="M73" s="17">
        <f>O73</f>
        <v>0</v>
      </c>
      <c r="N73" s="17"/>
      <c r="O73" s="17"/>
      <c r="P73" s="18"/>
      <c r="Q73" s="18"/>
      <c r="R73" s="18"/>
    </row>
    <row r="74" spans="1:18" s="12" customFormat="1" ht="13.5">
      <c r="A74" s="35"/>
      <c r="B74" s="35">
        <v>80148</v>
      </c>
      <c r="C74" s="35" t="s">
        <v>83</v>
      </c>
      <c r="D74" s="26">
        <f>E74+M74</f>
        <v>268500</v>
      </c>
      <c r="E74" s="26">
        <f>F74+I74+J74+K74+L74</f>
        <v>268500</v>
      </c>
      <c r="F74" s="26">
        <f>G74+H74</f>
        <v>268300</v>
      </c>
      <c r="G74" s="26">
        <v>162100</v>
      </c>
      <c r="H74" s="26">
        <v>106200</v>
      </c>
      <c r="I74" s="26"/>
      <c r="J74" s="17">
        <v>200</v>
      </c>
      <c r="K74" s="30"/>
      <c r="L74" s="17"/>
      <c r="M74" s="17">
        <f>O74</f>
        <v>0</v>
      </c>
      <c r="N74" s="17"/>
      <c r="O74" s="17"/>
      <c r="P74" s="18"/>
      <c r="Q74" s="18"/>
      <c r="R74" s="18"/>
    </row>
    <row r="75" spans="1:18" s="12" customFormat="1" ht="13.5">
      <c r="A75" s="36"/>
      <c r="B75" s="19">
        <v>80195</v>
      </c>
      <c r="C75" s="37" t="s">
        <v>84</v>
      </c>
      <c r="D75" s="34">
        <f>E75+M75</f>
        <v>28000</v>
      </c>
      <c r="E75" s="17">
        <f>F75+I75+J75+K75+L75</f>
        <v>28000</v>
      </c>
      <c r="F75" s="38">
        <f>G75+H75</f>
        <v>28000</v>
      </c>
      <c r="G75" s="17"/>
      <c r="H75" s="38">
        <v>28000</v>
      </c>
      <c r="I75" s="17"/>
      <c r="J75" s="17"/>
      <c r="K75" s="17"/>
      <c r="L75" s="17"/>
      <c r="M75" s="17">
        <f>O75</f>
        <v>0</v>
      </c>
      <c r="N75" s="17"/>
      <c r="O75" s="17"/>
      <c r="P75" s="18"/>
      <c r="Q75" s="18"/>
      <c r="R75" s="18"/>
    </row>
    <row r="76" spans="1:18" s="12" customFormat="1" ht="13.5" customHeight="1">
      <c r="A76" s="39"/>
      <c r="B76" s="4"/>
      <c r="C76" s="40"/>
      <c r="D76" s="41"/>
      <c r="E76" s="27"/>
      <c r="F76" s="42"/>
      <c r="G76" s="27"/>
      <c r="H76" s="42"/>
      <c r="I76" s="27"/>
      <c r="J76" s="17"/>
      <c r="K76" s="17"/>
      <c r="L76" s="17"/>
      <c r="M76" s="17">
        <f>O76</f>
        <v>0</v>
      </c>
      <c r="N76" s="17"/>
      <c r="O76" s="17"/>
      <c r="P76" s="18"/>
      <c r="Q76" s="18"/>
      <c r="R76" s="18"/>
    </row>
    <row r="77" spans="1:18" s="12" customFormat="1" ht="14.25" customHeight="1">
      <c r="A77" s="15">
        <v>851</v>
      </c>
      <c r="B77" s="15"/>
      <c r="C77" s="15" t="s">
        <v>85</v>
      </c>
      <c r="D77" s="16">
        <f>SUM(D78:D79)</f>
        <v>80000</v>
      </c>
      <c r="E77" s="16">
        <f>SUM(E78:E79)</f>
        <v>80000</v>
      </c>
      <c r="F77" s="16">
        <v>58000</v>
      </c>
      <c r="G77" s="16">
        <f>G79</f>
        <v>17000</v>
      </c>
      <c r="H77" s="16">
        <v>41000</v>
      </c>
      <c r="I77" s="16">
        <f>I79</f>
        <v>10000</v>
      </c>
      <c r="J77" s="16">
        <f>SUM(J78:J79)</f>
        <v>12000</v>
      </c>
      <c r="K77" s="16"/>
      <c r="L77" s="16"/>
      <c r="M77" s="16"/>
      <c r="N77" s="16"/>
      <c r="O77" s="16"/>
      <c r="P77" s="22"/>
      <c r="Q77" s="22"/>
      <c r="R77" s="22"/>
    </row>
    <row r="78" spans="1:18" s="12" customFormat="1" ht="14.25" customHeight="1">
      <c r="A78" s="4"/>
      <c r="B78" s="4">
        <v>85153</v>
      </c>
      <c r="C78" s="4" t="s">
        <v>86</v>
      </c>
      <c r="D78" s="17">
        <f>E78+M78</f>
        <v>2000</v>
      </c>
      <c r="E78" s="17">
        <f>F78+I78+J78+K78+L78</f>
        <v>2000</v>
      </c>
      <c r="F78" s="17">
        <f>G78+H78</f>
        <v>2000</v>
      </c>
      <c r="G78" s="17"/>
      <c r="H78" s="17">
        <v>2000</v>
      </c>
      <c r="I78" s="17"/>
      <c r="J78" s="17"/>
      <c r="K78" s="17"/>
      <c r="L78" s="17"/>
      <c r="M78" s="17">
        <f>O78</f>
        <v>0</v>
      </c>
      <c r="N78" s="17"/>
      <c r="O78" s="17"/>
      <c r="P78" s="18"/>
      <c r="Q78" s="18"/>
      <c r="R78" s="18"/>
    </row>
    <row r="79" spans="1:18" s="12" customFormat="1" ht="15" customHeight="1">
      <c r="A79" s="4"/>
      <c r="B79" s="4">
        <v>85154</v>
      </c>
      <c r="C79" s="4" t="s">
        <v>87</v>
      </c>
      <c r="D79" s="17">
        <f>E79+M79</f>
        <v>78000</v>
      </c>
      <c r="E79" s="17">
        <f>F79+I79+J79+K79+L79</f>
        <v>78000</v>
      </c>
      <c r="F79" s="17">
        <f>G79+H79</f>
        <v>56000</v>
      </c>
      <c r="G79" s="17">
        <v>17000</v>
      </c>
      <c r="H79" s="17">
        <v>39000</v>
      </c>
      <c r="I79" s="17">
        <v>10000</v>
      </c>
      <c r="J79" s="17">
        <v>12000</v>
      </c>
      <c r="K79" s="17"/>
      <c r="L79" s="17"/>
      <c r="M79" s="17">
        <f>O79</f>
        <v>0</v>
      </c>
      <c r="N79" s="17"/>
      <c r="O79" s="17"/>
      <c r="P79" s="18"/>
      <c r="Q79" s="18"/>
      <c r="R79" s="18"/>
    </row>
    <row r="80" spans="1:18" s="12" customFormat="1" ht="15" customHeight="1">
      <c r="A80" s="19"/>
      <c r="B80" s="19"/>
      <c r="C80" s="19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8"/>
      <c r="Q80" s="18"/>
      <c r="R80" s="18"/>
    </row>
    <row r="81" spans="1:18" s="12" customFormat="1" ht="12" customHeight="1">
      <c r="A81" s="29">
        <v>852</v>
      </c>
      <c r="B81" s="29"/>
      <c r="C81" s="29" t="s">
        <v>88</v>
      </c>
      <c r="D81" s="21">
        <f aca="true" t="shared" si="12" ref="D81:I81">SUM(D82:D97)</f>
        <v>2288845</v>
      </c>
      <c r="E81" s="21">
        <f t="shared" si="12"/>
        <v>2288845</v>
      </c>
      <c r="F81" s="21">
        <f t="shared" si="12"/>
        <v>428199</v>
      </c>
      <c r="G81" s="21">
        <f t="shared" si="12"/>
        <v>283147</v>
      </c>
      <c r="H81" s="21">
        <f t="shared" si="12"/>
        <v>145052</v>
      </c>
      <c r="I81" s="21">
        <f t="shared" si="12"/>
        <v>0</v>
      </c>
      <c r="J81" s="21">
        <f aca="true" t="shared" si="13" ref="J81:O81">SUM(J82:J97)</f>
        <v>1860646</v>
      </c>
      <c r="K81" s="21">
        <f t="shared" si="13"/>
        <v>0</v>
      </c>
      <c r="L81" s="21">
        <f t="shared" si="13"/>
        <v>0</v>
      </c>
      <c r="M81" s="21">
        <f t="shared" si="13"/>
        <v>0</v>
      </c>
      <c r="N81" s="21">
        <f t="shared" si="13"/>
        <v>0</v>
      </c>
      <c r="O81" s="21">
        <f t="shared" si="13"/>
        <v>0</v>
      </c>
      <c r="P81" s="22"/>
      <c r="Q81" s="22"/>
      <c r="R81" s="22"/>
    </row>
    <row r="82" spans="1:18" s="12" customFormat="1" ht="12.75" customHeight="1">
      <c r="A82" s="131"/>
      <c r="B82" s="97">
        <v>85212</v>
      </c>
      <c r="C82" s="124" t="s">
        <v>89</v>
      </c>
      <c r="D82" s="126">
        <f>E82+M82</f>
        <v>1706888</v>
      </c>
      <c r="E82" s="126">
        <f>F82+I82+J82+K82+L82</f>
        <v>1706888</v>
      </c>
      <c r="F82" s="126">
        <v>59715</v>
      </c>
      <c r="G82" s="126">
        <v>54050</v>
      </c>
      <c r="H82" s="126">
        <v>5665</v>
      </c>
      <c r="I82" s="126"/>
      <c r="J82" s="126">
        <v>1647173</v>
      </c>
      <c r="K82" s="126"/>
      <c r="L82" s="126"/>
      <c r="M82" s="126">
        <f>O82</f>
        <v>0</v>
      </c>
      <c r="N82" s="126"/>
      <c r="O82" s="126"/>
      <c r="P82" s="18"/>
      <c r="Q82" s="18"/>
      <c r="R82" s="18"/>
    </row>
    <row r="83" spans="1:18" s="12" customFormat="1" ht="13.5">
      <c r="A83" s="136"/>
      <c r="B83" s="137"/>
      <c r="C83" s="139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8"/>
      <c r="Q83" s="18"/>
      <c r="R83" s="18"/>
    </row>
    <row r="84" spans="1:18" s="12" customFormat="1" ht="15" customHeight="1">
      <c r="A84" s="132"/>
      <c r="B84" s="133"/>
      <c r="C84" s="12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3"/>
      <c r="Q84" s="3"/>
      <c r="R84" s="3"/>
    </row>
    <row r="85" spans="1:18" s="12" customFormat="1" ht="13.5">
      <c r="A85" s="131"/>
      <c r="B85" s="97">
        <v>85213</v>
      </c>
      <c r="C85" s="124" t="s">
        <v>90</v>
      </c>
      <c r="D85" s="126">
        <f>E85+M86</f>
        <v>4714</v>
      </c>
      <c r="E85" s="126">
        <f>F85+I86+J86+K86+L86</f>
        <v>4714</v>
      </c>
      <c r="F85" s="126">
        <f>G86+H85</f>
        <v>4714</v>
      </c>
      <c r="G85" s="126"/>
      <c r="H85" s="126">
        <v>4714</v>
      </c>
      <c r="I85" s="126"/>
      <c r="J85" s="126"/>
      <c r="K85" s="126"/>
      <c r="L85" s="126"/>
      <c r="M85" s="126"/>
      <c r="N85" s="126"/>
      <c r="O85" s="126"/>
      <c r="P85" s="18"/>
      <c r="Q85" s="18"/>
      <c r="R85" s="18"/>
    </row>
    <row r="86" spans="1:18" s="12" customFormat="1" ht="13.5">
      <c r="A86" s="136"/>
      <c r="B86" s="137"/>
      <c r="C86" s="139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8"/>
      <c r="Q86" s="18"/>
      <c r="R86" s="18"/>
    </row>
    <row r="87" spans="1:18" s="12" customFormat="1" ht="13.5">
      <c r="A87" s="136"/>
      <c r="B87" s="137"/>
      <c r="C87" s="139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8"/>
      <c r="Q87" s="18"/>
      <c r="R87" s="18"/>
    </row>
    <row r="88" spans="1:18" s="12" customFormat="1" ht="13.5">
      <c r="A88" s="136"/>
      <c r="B88" s="137"/>
      <c r="C88" s="139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3"/>
      <c r="Q88" s="3"/>
      <c r="R88" s="3"/>
    </row>
    <row r="89" spans="1:18" s="12" customFormat="1" ht="13.5">
      <c r="A89" s="132"/>
      <c r="B89" s="133"/>
      <c r="C89" s="12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3"/>
      <c r="Q89" s="3"/>
      <c r="R89" s="3"/>
    </row>
    <row r="90" spans="1:18" s="12" customFormat="1" ht="12.75" customHeight="1">
      <c r="A90" s="131"/>
      <c r="B90" s="97">
        <v>85214</v>
      </c>
      <c r="C90" s="124" t="s">
        <v>91</v>
      </c>
      <c r="D90" s="126">
        <f>E90+M90</f>
        <v>192960</v>
      </c>
      <c r="E90" s="126">
        <f>F90+I90+J90+K90+L90</f>
        <v>192960</v>
      </c>
      <c r="F90" s="126">
        <f>G90+H90</f>
        <v>110000</v>
      </c>
      <c r="G90" s="126"/>
      <c r="H90" s="126">
        <v>110000</v>
      </c>
      <c r="I90" s="126"/>
      <c r="J90" s="126">
        <v>82960</v>
      </c>
      <c r="K90" s="126"/>
      <c r="L90" s="126"/>
      <c r="M90" s="126"/>
      <c r="N90" s="126"/>
      <c r="O90" s="126"/>
      <c r="P90" s="18"/>
      <c r="Q90" s="18"/>
      <c r="R90" s="18"/>
    </row>
    <row r="91" spans="1:18" s="12" customFormat="1" ht="14.25" customHeight="1">
      <c r="A91" s="132"/>
      <c r="B91" s="133"/>
      <c r="C91" s="12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8"/>
      <c r="Q91" s="18"/>
      <c r="R91" s="18"/>
    </row>
    <row r="92" spans="1:18" s="12" customFormat="1" ht="13.5" customHeight="1">
      <c r="A92" s="4"/>
      <c r="B92" s="19">
        <v>85215</v>
      </c>
      <c r="C92" s="19" t="s">
        <v>92</v>
      </c>
      <c r="D92" s="17">
        <f>E92+M92</f>
        <v>50000</v>
      </c>
      <c r="E92" s="17">
        <f>F92+I92+J92+K92+L92</f>
        <v>50000</v>
      </c>
      <c r="F92" s="17">
        <f>G92+H92</f>
        <v>0</v>
      </c>
      <c r="G92" s="17"/>
      <c r="H92" s="17"/>
      <c r="I92" s="17"/>
      <c r="J92" s="17">
        <v>50000</v>
      </c>
      <c r="K92" s="17"/>
      <c r="L92" s="17"/>
      <c r="M92" s="17">
        <f>O92</f>
        <v>0</v>
      </c>
      <c r="N92" s="17"/>
      <c r="O92" s="17"/>
      <c r="P92" s="18"/>
      <c r="Q92" s="18"/>
      <c r="R92" s="18"/>
    </row>
    <row r="93" spans="1:18" s="12" customFormat="1" ht="13.5" customHeight="1">
      <c r="A93" s="19"/>
      <c r="B93" s="19">
        <v>85216</v>
      </c>
      <c r="C93" s="19" t="s">
        <v>93</v>
      </c>
      <c r="D93" s="17">
        <f>E93+M93</f>
        <v>45213</v>
      </c>
      <c r="E93" s="17">
        <f>F93+I93+J93+K93+L93</f>
        <v>45213</v>
      </c>
      <c r="F93" s="17">
        <f>G93+H93</f>
        <v>0</v>
      </c>
      <c r="G93" s="17"/>
      <c r="H93" s="17"/>
      <c r="I93" s="17"/>
      <c r="J93" s="17">
        <v>45213</v>
      </c>
      <c r="K93" s="17"/>
      <c r="L93" s="17"/>
      <c r="M93" s="17">
        <f>O93</f>
        <v>0</v>
      </c>
      <c r="N93" s="17"/>
      <c r="O93" s="17"/>
      <c r="P93" s="18"/>
      <c r="Q93" s="18"/>
      <c r="R93" s="18"/>
    </row>
    <row r="94" spans="1:18" s="12" customFormat="1" ht="15" customHeight="1">
      <c r="A94" s="35"/>
      <c r="B94" s="35">
        <v>85219</v>
      </c>
      <c r="C94" s="35" t="s">
        <v>94</v>
      </c>
      <c r="D94" s="17">
        <f>E94+M94</f>
        <v>251070</v>
      </c>
      <c r="E94" s="17">
        <f>F94+I94+J94+K94+L94</f>
        <v>251070</v>
      </c>
      <c r="F94" s="17">
        <f>G94+H94</f>
        <v>250770</v>
      </c>
      <c r="G94" s="17">
        <v>229097</v>
      </c>
      <c r="H94" s="17">
        <v>21673</v>
      </c>
      <c r="I94" s="17"/>
      <c r="J94" s="17">
        <v>300</v>
      </c>
      <c r="K94" s="17"/>
      <c r="L94" s="17"/>
      <c r="M94" s="17">
        <f>O94</f>
        <v>0</v>
      </c>
      <c r="N94" s="17"/>
      <c r="O94" s="17"/>
      <c r="P94" s="18"/>
      <c r="Q94" s="18"/>
      <c r="R94" s="18"/>
    </row>
    <row r="95" spans="1:18" s="12" customFormat="1" ht="13.5">
      <c r="A95" s="131"/>
      <c r="B95" s="97">
        <v>85228</v>
      </c>
      <c r="C95" s="124" t="s">
        <v>95</v>
      </c>
      <c r="D95" s="126">
        <f>E95+M95</f>
        <v>3000</v>
      </c>
      <c r="E95" s="126">
        <f>F95+I95+J95+K95+L95</f>
        <v>3000</v>
      </c>
      <c r="F95" s="126">
        <f>G95+H95</f>
        <v>3000</v>
      </c>
      <c r="G95" s="126"/>
      <c r="H95" s="126">
        <v>3000</v>
      </c>
      <c r="I95" s="126"/>
      <c r="J95" s="126"/>
      <c r="K95" s="126"/>
      <c r="L95" s="126"/>
      <c r="M95" s="126"/>
      <c r="N95" s="126"/>
      <c r="O95" s="126"/>
      <c r="P95" s="18"/>
      <c r="Q95" s="18"/>
      <c r="R95" s="18"/>
    </row>
    <row r="96" spans="1:18" s="12" customFormat="1" ht="13.5">
      <c r="A96" s="132"/>
      <c r="B96" s="133"/>
      <c r="C96" s="12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3"/>
      <c r="Q96" s="3"/>
      <c r="R96" s="3"/>
    </row>
    <row r="97" spans="1:18" s="12" customFormat="1" ht="13.5" customHeight="1">
      <c r="A97" s="4"/>
      <c r="B97" s="4">
        <v>85295</v>
      </c>
      <c r="C97" s="4" t="s">
        <v>50</v>
      </c>
      <c r="D97" s="17">
        <f>E97+M97</f>
        <v>35000</v>
      </c>
      <c r="E97" s="17">
        <f>F97+I97+J97+K97+L97</f>
        <v>35000</v>
      </c>
      <c r="F97" s="17">
        <f>G97+H97</f>
        <v>0</v>
      </c>
      <c r="G97" s="17"/>
      <c r="H97" s="17"/>
      <c r="I97" s="17"/>
      <c r="J97" s="17">
        <v>35000</v>
      </c>
      <c r="K97" s="17"/>
      <c r="L97" s="17"/>
      <c r="M97" s="17">
        <f>O97</f>
        <v>0</v>
      </c>
      <c r="N97" s="17"/>
      <c r="O97" s="17"/>
      <c r="P97" s="18"/>
      <c r="Q97" s="18"/>
      <c r="R97" s="18"/>
    </row>
    <row r="98" spans="1:18" s="12" customFormat="1" ht="13.5" customHeight="1">
      <c r="A98" s="43"/>
      <c r="B98" s="43"/>
      <c r="C98" s="43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18"/>
      <c r="Q98" s="18"/>
      <c r="R98" s="18"/>
    </row>
    <row r="99" spans="1:18" s="12" customFormat="1" ht="13.5" customHeight="1">
      <c r="A99" s="15">
        <v>854</v>
      </c>
      <c r="B99" s="15"/>
      <c r="C99" s="15" t="s">
        <v>96</v>
      </c>
      <c r="D99" s="16">
        <f aca="true" t="shared" si="14" ref="D99:I99">D100</f>
        <v>108600</v>
      </c>
      <c r="E99" s="16">
        <f t="shared" si="14"/>
        <v>108600</v>
      </c>
      <c r="F99" s="16">
        <f t="shared" si="14"/>
        <v>102200</v>
      </c>
      <c r="G99" s="16">
        <f t="shared" si="14"/>
        <v>97150</v>
      </c>
      <c r="H99" s="16">
        <f t="shared" si="14"/>
        <v>5050</v>
      </c>
      <c r="I99" s="16">
        <f t="shared" si="14"/>
        <v>0</v>
      </c>
      <c r="J99" s="16">
        <f aca="true" t="shared" si="15" ref="J99:O99">J100</f>
        <v>6400</v>
      </c>
      <c r="K99" s="16">
        <f t="shared" si="15"/>
        <v>0</v>
      </c>
      <c r="L99" s="16">
        <f t="shared" si="15"/>
        <v>0</v>
      </c>
      <c r="M99" s="16">
        <f t="shared" si="15"/>
        <v>0</v>
      </c>
      <c r="N99" s="16">
        <f t="shared" si="15"/>
        <v>0</v>
      </c>
      <c r="O99" s="16">
        <f t="shared" si="15"/>
        <v>0</v>
      </c>
      <c r="P99" s="22"/>
      <c r="Q99" s="22"/>
      <c r="R99" s="22"/>
    </row>
    <row r="100" spans="1:18" s="12" customFormat="1" ht="13.5" customHeight="1">
      <c r="A100" s="19"/>
      <c r="B100" s="19">
        <v>85401</v>
      </c>
      <c r="C100" s="19" t="s">
        <v>97</v>
      </c>
      <c r="D100" s="17">
        <f>E100+M100</f>
        <v>108600</v>
      </c>
      <c r="E100" s="17">
        <f>F100+I100+J100+K100+L100</f>
        <v>108600</v>
      </c>
      <c r="F100" s="17">
        <f>G100+H100</f>
        <v>102200</v>
      </c>
      <c r="G100" s="17">
        <v>97150</v>
      </c>
      <c r="H100" s="17">
        <v>5050</v>
      </c>
      <c r="I100" s="17"/>
      <c r="J100" s="17">
        <v>6400</v>
      </c>
      <c r="K100" s="17"/>
      <c r="L100" s="17"/>
      <c r="M100" s="17">
        <f>O100</f>
        <v>0</v>
      </c>
      <c r="N100" s="17"/>
      <c r="O100" s="17"/>
      <c r="P100" s="18"/>
      <c r="Q100" s="18"/>
      <c r="R100" s="18"/>
    </row>
    <row r="101" spans="1:18" s="12" customFormat="1" ht="14.25" customHeight="1">
      <c r="A101" s="29"/>
      <c r="B101" s="29"/>
      <c r="C101" s="29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2"/>
      <c r="R101" s="22"/>
    </row>
    <row r="102" spans="1:18" s="12" customFormat="1" ht="15" customHeight="1">
      <c r="A102" s="106">
        <v>900</v>
      </c>
      <c r="B102" s="106"/>
      <c r="C102" s="119" t="s">
        <v>98</v>
      </c>
      <c r="D102" s="107">
        <f aca="true" t="shared" si="16" ref="D102:I102">SUM(D104:D109)</f>
        <v>2848747</v>
      </c>
      <c r="E102" s="107">
        <f t="shared" si="16"/>
        <v>414000</v>
      </c>
      <c r="F102" s="107">
        <f t="shared" si="16"/>
        <v>413500</v>
      </c>
      <c r="G102" s="107">
        <f t="shared" si="16"/>
        <v>56200</v>
      </c>
      <c r="H102" s="107">
        <f t="shared" si="16"/>
        <v>357300</v>
      </c>
      <c r="I102" s="107">
        <f t="shared" si="16"/>
        <v>0</v>
      </c>
      <c r="J102" s="107">
        <f>SUM(J104:J109)</f>
        <v>500</v>
      </c>
      <c r="K102" s="107">
        <f>SUM(K104:K109)</f>
        <v>0</v>
      </c>
      <c r="L102" s="107">
        <f>SUM(L104:L109)</f>
        <v>0</v>
      </c>
      <c r="M102" s="107">
        <f>SUM(M104:M109)</f>
        <v>2434747</v>
      </c>
      <c r="N102" s="107">
        <f>SUM(N104:N109)</f>
        <v>2434747</v>
      </c>
      <c r="O102" s="107">
        <v>2434747</v>
      </c>
      <c r="P102" s="22"/>
      <c r="Q102" s="22"/>
      <c r="R102" s="22"/>
    </row>
    <row r="103" spans="1:18" s="12" customFormat="1" ht="14.25" customHeight="1">
      <c r="A103" s="140"/>
      <c r="B103" s="140"/>
      <c r="C103" s="121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3"/>
      <c r="Q103" s="3"/>
      <c r="R103" s="3"/>
    </row>
    <row r="104" spans="1:18" s="12" customFormat="1" ht="14.25" customHeight="1">
      <c r="A104" s="4"/>
      <c r="B104" s="4">
        <v>90001</v>
      </c>
      <c r="C104" s="4" t="s">
        <v>99</v>
      </c>
      <c r="D104" s="17">
        <f>E104+M104</f>
        <v>2620747</v>
      </c>
      <c r="E104" s="17">
        <f>F104+I104+J104+K104+L104</f>
        <v>186000</v>
      </c>
      <c r="F104" s="17">
        <f>G104+H104</f>
        <v>185500</v>
      </c>
      <c r="G104" s="17">
        <v>56200</v>
      </c>
      <c r="H104" s="17">
        <v>129300</v>
      </c>
      <c r="I104" s="17"/>
      <c r="J104" s="17">
        <v>500</v>
      </c>
      <c r="K104" s="17"/>
      <c r="L104" s="17"/>
      <c r="M104" s="17">
        <f>N104</f>
        <v>2434747</v>
      </c>
      <c r="N104" s="17">
        <v>2434747</v>
      </c>
      <c r="O104" s="17">
        <v>2434747</v>
      </c>
      <c r="P104" s="18"/>
      <c r="Q104" s="18"/>
      <c r="R104" s="18"/>
    </row>
    <row r="105" spans="1:18" s="12" customFormat="1" ht="15" customHeight="1">
      <c r="A105" s="19"/>
      <c r="B105" s="19">
        <v>90004</v>
      </c>
      <c r="C105" s="19" t="s">
        <v>100</v>
      </c>
      <c r="D105" s="17">
        <f>E105+M105</f>
        <v>1000</v>
      </c>
      <c r="E105" s="17">
        <f>F105+I105+J105+K105+L105</f>
        <v>1000</v>
      </c>
      <c r="F105" s="17">
        <f>G105+H105</f>
        <v>1000</v>
      </c>
      <c r="G105" s="17"/>
      <c r="H105" s="17">
        <v>1000</v>
      </c>
      <c r="I105" s="17"/>
      <c r="J105" s="17"/>
      <c r="K105" s="17"/>
      <c r="L105" s="17"/>
      <c r="M105" s="17">
        <f>O105</f>
        <v>0</v>
      </c>
      <c r="N105" s="17"/>
      <c r="O105" s="17"/>
      <c r="P105" s="18"/>
      <c r="Q105" s="18"/>
      <c r="R105" s="18"/>
    </row>
    <row r="106" spans="1:18" s="12" customFormat="1" ht="15" customHeight="1">
      <c r="A106" s="44"/>
      <c r="B106" s="44"/>
      <c r="C106" s="44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6"/>
      <c r="O106" s="45"/>
      <c r="P106" s="44"/>
      <c r="Q106" s="44"/>
      <c r="R106" s="44"/>
    </row>
    <row r="107" spans="1:18" s="12" customFormat="1" ht="14.25" customHeight="1">
      <c r="A107" s="47" t="s">
        <v>101</v>
      </c>
      <c r="B107" s="47" t="s">
        <v>102</v>
      </c>
      <c r="C107" s="47" t="s">
        <v>103</v>
      </c>
      <c r="D107" s="26" t="s">
        <v>51</v>
      </c>
      <c r="E107" s="26" t="s">
        <v>52</v>
      </c>
      <c r="F107" s="26" t="s">
        <v>53</v>
      </c>
      <c r="G107" s="26" t="s">
        <v>54</v>
      </c>
      <c r="H107" s="50" t="s">
        <v>55</v>
      </c>
      <c r="I107" s="26" t="s">
        <v>56</v>
      </c>
      <c r="J107" s="17" t="s">
        <v>57</v>
      </c>
      <c r="K107" s="17" t="s">
        <v>58</v>
      </c>
      <c r="L107" s="17" t="s">
        <v>59</v>
      </c>
      <c r="M107" s="17" t="s">
        <v>60</v>
      </c>
      <c r="N107" s="17" t="s">
        <v>61</v>
      </c>
      <c r="O107" s="24">
        <v>15</v>
      </c>
      <c r="P107" s="25"/>
      <c r="Q107" s="25"/>
      <c r="R107" s="25"/>
    </row>
    <row r="108" spans="1:18" s="12" customFormat="1" ht="15.75" customHeight="1">
      <c r="A108" s="19"/>
      <c r="B108" s="19">
        <v>90015</v>
      </c>
      <c r="C108" s="19" t="s">
        <v>104</v>
      </c>
      <c r="D108" s="17">
        <f>E108+M108</f>
        <v>225000</v>
      </c>
      <c r="E108" s="17">
        <f>F108+I108+J108+K108+L108</f>
        <v>225000</v>
      </c>
      <c r="F108" s="17">
        <f>G108+H108</f>
        <v>225000</v>
      </c>
      <c r="G108" s="17"/>
      <c r="H108" s="17">
        <v>225000</v>
      </c>
      <c r="I108" s="17"/>
      <c r="J108" s="17"/>
      <c r="K108" s="17"/>
      <c r="L108" s="17"/>
      <c r="M108" s="17">
        <f>O108</f>
        <v>0</v>
      </c>
      <c r="N108" s="17"/>
      <c r="O108" s="17"/>
      <c r="P108" s="18"/>
      <c r="Q108" s="18"/>
      <c r="R108" s="18"/>
    </row>
    <row r="109" spans="1:18" s="12" customFormat="1" ht="14.25" customHeight="1">
      <c r="A109" s="19"/>
      <c r="B109" s="19">
        <v>90095</v>
      </c>
      <c r="C109" s="19" t="s">
        <v>50</v>
      </c>
      <c r="D109" s="17">
        <f>E109+M109</f>
        <v>2000</v>
      </c>
      <c r="E109" s="17">
        <f>F109+I109+J109+K109+L109</f>
        <v>2000</v>
      </c>
      <c r="F109" s="17">
        <f>G109+H109</f>
        <v>2000</v>
      </c>
      <c r="G109" s="17"/>
      <c r="H109" s="17">
        <v>2000</v>
      </c>
      <c r="I109" s="17"/>
      <c r="J109" s="17"/>
      <c r="K109" s="17"/>
      <c r="L109" s="17"/>
      <c r="M109" s="17">
        <f>O109</f>
        <v>0</v>
      </c>
      <c r="N109" s="17"/>
      <c r="O109" s="17"/>
      <c r="P109" s="18"/>
      <c r="Q109" s="18"/>
      <c r="R109" s="18"/>
    </row>
    <row r="110" spans="1:18" s="12" customFormat="1" ht="13.5">
      <c r="A110" s="35"/>
      <c r="B110" s="35"/>
      <c r="C110" s="35"/>
      <c r="D110" s="26"/>
      <c r="E110" s="26"/>
      <c r="F110" s="26"/>
      <c r="G110" s="26"/>
      <c r="H110" s="26"/>
      <c r="I110" s="26"/>
      <c r="J110" s="26"/>
      <c r="K110" s="21"/>
      <c r="L110" s="26"/>
      <c r="M110" s="26"/>
      <c r="N110" s="26"/>
      <c r="O110" s="26"/>
      <c r="P110" s="18"/>
      <c r="Q110" s="18"/>
      <c r="R110" s="18"/>
    </row>
    <row r="111" spans="1:18" s="12" customFormat="1" ht="13.5">
      <c r="A111" s="106">
        <v>921</v>
      </c>
      <c r="B111" s="106"/>
      <c r="C111" s="119" t="s">
        <v>105</v>
      </c>
      <c r="D111" s="107">
        <f aca="true" t="shared" si="17" ref="D111:I111">SUM(D113:D114)</f>
        <v>340000</v>
      </c>
      <c r="E111" s="107">
        <f t="shared" si="17"/>
        <v>340000</v>
      </c>
      <c r="F111" s="107">
        <f t="shared" si="17"/>
        <v>0</v>
      </c>
      <c r="G111" s="107">
        <f t="shared" si="17"/>
        <v>0</v>
      </c>
      <c r="H111" s="107">
        <f t="shared" si="17"/>
        <v>0</v>
      </c>
      <c r="I111" s="107">
        <f t="shared" si="17"/>
        <v>340000</v>
      </c>
      <c r="J111" s="107">
        <f aca="true" t="shared" si="18" ref="J111:O111">SUM(J113:J114)</f>
        <v>0</v>
      </c>
      <c r="K111" s="107">
        <f t="shared" si="18"/>
        <v>0</v>
      </c>
      <c r="L111" s="107">
        <f t="shared" si="18"/>
        <v>0</v>
      </c>
      <c r="M111" s="107">
        <f t="shared" si="18"/>
        <v>0</v>
      </c>
      <c r="N111" s="107">
        <f t="shared" si="18"/>
        <v>0</v>
      </c>
      <c r="O111" s="107">
        <f t="shared" si="18"/>
        <v>0</v>
      </c>
      <c r="P111" s="22"/>
      <c r="Q111" s="22"/>
      <c r="R111" s="22"/>
    </row>
    <row r="112" spans="1:18" s="12" customFormat="1" ht="13.5">
      <c r="A112" s="140"/>
      <c r="B112" s="140"/>
      <c r="C112" s="121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3"/>
      <c r="Q112" s="3"/>
      <c r="R112" s="3"/>
    </row>
    <row r="113" spans="1:18" s="12" customFormat="1" ht="14.25" customHeight="1">
      <c r="A113" s="4"/>
      <c r="B113" s="4">
        <v>92109</v>
      </c>
      <c r="C113" s="4" t="s">
        <v>106</v>
      </c>
      <c r="D113" s="17">
        <f>E113+M113</f>
        <v>185000</v>
      </c>
      <c r="E113" s="17">
        <f>F113+I113+J113+K113+L113</f>
        <v>185000</v>
      </c>
      <c r="F113" s="17">
        <f>G113+H113</f>
        <v>0</v>
      </c>
      <c r="G113" s="17"/>
      <c r="H113" s="17"/>
      <c r="I113" s="17">
        <v>185000</v>
      </c>
      <c r="J113" s="17"/>
      <c r="K113" s="17"/>
      <c r="L113" s="17"/>
      <c r="M113" s="17">
        <f>O113</f>
        <v>0</v>
      </c>
      <c r="N113" s="17"/>
      <c r="O113" s="17"/>
      <c r="P113" s="18"/>
      <c r="Q113" s="18"/>
      <c r="R113" s="18"/>
    </row>
    <row r="114" spans="1:18" s="12" customFormat="1" ht="13.5">
      <c r="A114" s="19"/>
      <c r="B114" s="19">
        <v>92116</v>
      </c>
      <c r="C114" s="19" t="s">
        <v>107</v>
      </c>
      <c r="D114" s="17">
        <f>E114+M114</f>
        <v>155000</v>
      </c>
      <c r="E114" s="17">
        <f>F114+I114+J114+K114+L114</f>
        <v>155000</v>
      </c>
      <c r="F114" s="17">
        <f>G114+H114</f>
        <v>0</v>
      </c>
      <c r="G114" s="17"/>
      <c r="H114" s="17"/>
      <c r="I114" s="17">
        <v>155000</v>
      </c>
      <c r="J114" s="17"/>
      <c r="K114" s="17"/>
      <c r="L114" s="17"/>
      <c r="M114" s="17">
        <f>O114</f>
        <v>0</v>
      </c>
      <c r="N114" s="17"/>
      <c r="O114" s="17"/>
      <c r="P114" s="18"/>
      <c r="Q114" s="18"/>
      <c r="R114" s="18"/>
    </row>
    <row r="115" spans="1:18" s="12" customFormat="1" ht="13.5">
      <c r="A115" s="19"/>
      <c r="B115" s="19"/>
      <c r="C115" s="1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"/>
      <c r="Q115" s="3"/>
      <c r="R115" s="3"/>
    </row>
    <row r="116" spans="1:18" s="12" customFormat="1" ht="13.5">
      <c r="A116" s="29">
        <v>926</v>
      </c>
      <c r="B116" s="29"/>
      <c r="C116" s="29" t="s">
        <v>108</v>
      </c>
      <c r="D116" s="21">
        <f>SUM(D118,D117)</f>
        <v>105000</v>
      </c>
      <c r="E116" s="21">
        <f>SUM(E118)</f>
        <v>105000</v>
      </c>
      <c r="F116" s="21">
        <f>F118</f>
        <v>24200</v>
      </c>
      <c r="G116" s="21">
        <f>G118</f>
        <v>8000</v>
      </c>
      <c r="H116" s="21">
        <v>16200</v>
      </c>
      <c r="I116" s="21">
        <v>70000</v>
      </c>
      <c r="J116" s="21">
        <v>10800</v>
      </c>
      <c r="K116" s="21"/>
      <c r="L116" s="21"/>
      <c r="M116" s="21"/>
      <c r="N116" s="21"/>
      <c r="O116" s="21"/>
      <c r="P116" s="22"/>
      <c r="Q116" s="22"/>
      <c r="R116" s="22"/>
    </row>
    <row r="117" spans="1:18" s="12" customFormat="1" ht="13.5">
      <c r="A117" s="51"/>
      <c r="B117" s="19"/>
      <c r="C117" s="19"/>
      <c r="D117" s="17">
        <f>E117+M117</f>
        <v>0</v>
      </c>
      <c r="E117" s="17">
        <f>F117+I117+J117+K117+L117</f>
        <v>0</v>
      </c>
      <c r="F117" s="17">
        <f>G117+H117</f>
        <v>0</v>
      </c>
      <c r="G117" s="17"/>
      <c r="H117" s="17"/>
      <c r="I117" s="17"/>
      <c r="J117" s="17"/>
      <c r="K117" s="17"/>
      <c r="L117" s="17"/>
      <c r="M117" s="17">
        <f>O117</f>
        <v>0</v>
      </c>
      <c r="N117" s="17"/>
      <c r="O117" s="17"/>
      <c r="P117" s="18"/>
      <c r="Q117" s="18"/>
      <c r="R117" s="18"/>
    </row>
    <row r="118" spans="1:18" s="12" customFormat="1" ht="13.5">
      <c r="A118" s="131"/>
      <c r="B118" s="97">
        <v>92605</v>
      </c>
      <c r="C118" s="141" t="s">
        <v>109</v>
      </c>
      <c r="D118" s="126">
        <f>E118+M118</f>
        <v>105000</v>
      </c>
      <c r="E118" s="126">
        <f>F118+I118+J118+K118+L118</f>
        <v>105000</v>
      </c>
      <c r="F118" s="126">
        <f>G118+H118</f>
        <v>24200</v>
      </c>
      <c r="G118" s="126">
        <v>8000</v>
      </c>
      <c r="H118" s="126">
        <v>16200</v>
      </c>
      <c r="I118" s="126">
        <v>70000</v>
      </c>
      <c r="J118" s="126">
        <v>10800</v>
      </c>
      <c r="K118" s="126"/>
      <c r="L118" s="107"/>
      <c r="M118" s="126">
        <f>O118</f>
        <v>0</v>
      </c>
      <c r="N118" s="126"/>
      <c r="O118" s="126"/>
      <c r="P118" s="18"/>
      <c r="Q118" s="18"/>
      <c r="R118" s="18"/>
    </row>
    <row r="119" spans="1:18" s="12" customFormat="1" ht="13.5">
      <c r="A119" s="132"/>
      <c r="B119" s="133"/>
      <c r="C119" s="142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8"/>
      <c r="Q119" s="18"/>
      <c r="R119" s="18"/>
    </row>
    <row r="120" spans="1:18" s="12" customFormat="1" ht="13.5">
      <c r="A120" s="4"/>
      <c r="B120" s="52"/>
      <c r="C120" s="52" t="s">
        <v>110</v>
      </c>
      <c r="D120" s="53">
        <f aca="true" t="shared" si="19" ref="D120:I120">D116+D111+D102+D99+D81+D77+D65+D61+D56+D49+D43+D37+D30+D27+D24+D21+D17+D14</f>
        <v>21138504</v>
      </c>
      <c r="E120" s="53">
        <f t="shared" si="19"/>
        <v>13082792</v>
      </c>
      <c r="F120" s="53">
        <f t="shared" si="19"/>
        <v>10181446</v>
      </c>
      <c r="G120" s="53">
        <f t="shared" si="19"/>
        <v>7374897</v>
      </c>
      <c r="H120" s="53">
        <f t="shared" si="19"/>
        <v>2806549</v>
      </c>
      <c r="I120" s="53">
        <f t="shared" si="19"/>
        <v>431500</v>
      </c>
      <c r="J120" s="53">
        <f>J116+J111+J102+J99+J81+J77+J65+J61+J56+J49+J43+J37+J30+J27+J24+J21+J18+J17+J14</f>
        <v>2228846</v>
      </c>
      <c r="K120" s="53">
        <f>K116+K111+K102+K99+K81+K77+K65+K61+K56+K49+K43+K37+K30+K27+K24+K21+K18+K14</f>
        <v>0</v>
      </c>
      <c r="L120" s="53">
        <f>L116+L111+L102+L99+L81+L77+L65+L61+L56+L49+L43+L37+L30+L27+L24+L21+L18+L14</f>
        <v>241000</v>
      </c>
      <c r="M120" s="53">
        <f>M116+M111+M102+M81+M77+M65+M61+M56+M49+M43+M37+M30+M27+M24+M21+M17+M14</f>
        <v>8055712</v>
      </c>
      <c r="N120" s="53">
        <f>N116+N111+N102+N81+N77+N65+N61+N56+N49+N43+N37+N30+N27+N24+N21+N17+N14</f>
        <v>8055712</v>
      </c>
      <c r="O120" s="53">
        <f>O116+O111+O102+O81+O77+O65+O61+O56+O49+O43+O37+O30+O27+O24+O21+O17+O14</f>
        <v>2434747</v>
      </c>
      <c r="P120" s="22"/>
      <c r="Q120" s="22"/>
      <c r="R120" s="22"/>
    </row>
    <row r="121" spans="1:18" s="12" customFormat="1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s="12" customFormat="1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92" t="s">
        <v>111</v>
      </c>
      <c r="M126" s="92"/>
      <c r="N126" s="93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91" t="s">
        <v>112</v>
      </c>
      <c r="M128" s="91"/>
      <c r="N128" s="55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45" ht="12.75">
      <c r="A145" s="56"/>
    </row>
    <row r="146" ht="12.75">
      <c r="A146" s="57"/>
    </row>
    <row r="148" spans="1:9" ht="15">
      <c r="A148" s="58"/>
      <c r="B148" s="58"/>
      <c r="C148" s="58"/>
      <c r="D148" s="59"/>
      <c r="E148" s="59"/>
      <c r="F148" s="59"/>
      <c r="G148" s="60"/>
      <c r="H148" s="61"/>
      <c r="I148" s="61"/>
    </row>
    <row r="149" spans="1:9" ht="15">
      <c r="A149" s="61"/>
      <c r="B149" s="61"/>
      <c r="C149" s="61"/>
      <c r="D149" s="61"/>
      <c r="E149" s="62"/>
      <c r="F149" s="61"/>
      <c r="G149" s="61"/>
      <c r="H149" s="61"/>
      <c r="I149" s="62"/>
    </row>
    <row r="150" spans="1:9" ht="15">
      <c r="A150" s="63"/>
      <c r="B150" s="64"/>
      <c r="C150" s="63"/>
      <c r="D150" s="62"/>
      <c r="E150" s="61"/>
      <c r="F150" s="62"/>
      <c r="G150" s="62"/>
      <c r="H150" s="61"/>
      <c r="I150" s="61"/>
    </row>
    <row r="151" spans="1:9" ht="15">
      <c r="A151" s="58"/>
      <c r="B151" s="58"/>
      <c r="C151" s="58"/>
      <c r="D151" s="61"/>
      <c r="E151" s="63"/>
      <c r="F151" s="64"/>
      <c r="G151" s="63"/>
      <c r="H151" s="63"/>
      <c r="I151" s="62"/>
    </row>
    <row r="152" spans="1:9" ht="15">
      <c r="A152" s="58"/>
      <c r="B152" s="58"/>
      <c r="C152" s="58"/>
      <c r="D152" s="61"/>
      <c r="E152" s="63"/>
      <c r="F152" s="64"/>
      <c r="G152" s="58"/>
      <c r="H152" s="63"/>
      <c r="I152" s="62"/>
    </row>
    <row r="153" spans="1:9" ht="12.75">
      <c r="A153" s="61"/>
      <c r="B153" s="61"/>
      <c r="C153" s="61"/>
      <c r="D153" s="61"/>
      <c r="E153" s="61"/>
      <c r="F153" s="64"/>
      <c r="G153" s="61"/>
      <c r="H153" s="61"/>
      <c r="I153" s="61"/>
    </row>
    <row r="154" spans="1:9" ht="12.75">
      <c r="A154" s="61"/>
      <c r="B154" s="61"/>
      <c r="C154" s="61"/>
      <c r="D154" s="61"/>
      <c r="E154" s="61"/>
      <c r="F154" s="65"/>
      <c r="G154" s="61"/>
      <c r="H154" s="61"/>
      <c r="I154" s="61"/>
    </row>
    <row r="155" spans="1:9" ht="12.75">
      <c r="A155" s="61"/>
      <c r="B155" s="61"/>
      <c r="C155" s="61"/>
      <c r="D155" s="61"/>
      <c r="E155" s="61"/>
      <c r="F155" s="65"/>
      <c r="G155" s="61"/>
      <c r="H155" s="61"/>
      <c r="I155" s="61"/>
    </row>
    <row r="156" spans="1:9" ht="12.75">
      <c r="A156" s="61"/>
      <c r="B156" s="61"/>
      <c r="C156" s="61"/>
      <c r="D156" s="61"/>
      <c r="E156" s="61"/>
      <c r="F156" s="65"/>
      <c r="G156" s="61"/>
      <c r="H156" s="61"/>
      <c r="I156" s="61"/>
    </row>
    <row r="157" spans="1:9" ht="12.75">
      <c r="A157" s="66"/>
      <c r="B157" s="66"/>
      <c r="C157" s="66"/>
      <c r="D157" s="67"/>
      <c r="E157" s="67"/>
      <c r="F157" s="67"/>
      <c r="G157" s="67"/>
      <c r="H157" s="67"/>
      <c r="I157" s="67"/>
    </row>
    <row r="158" spans="1:9" ht="15">
      <c r="A158" s="63"/>
      <c r="B158" s="63"/>
      <c r="C158" s="63"/>
      <c r="D158" s="68"/>
      <c r="E158" s="68"/>
      <c r="F158" s="68"/>
      <c r="G158" s="68"/>
      <c r="H158" s="68"/>
      <c r="I158" s="68"/>
    </row>
    <row r="159" spans="1:9" ht="12.75">
      <c r="A159" s="58"/>
      <c r="B159" s="58"/>
      <c r="C159" s="58"/>
      <c r="D159" s="69"/>
      <c r="E159" s="69"/>
      <c r="F159" s="69"/>
      <c r="G159" s="69"/>
      <c r="H159" s="61"/>
      <c r="I159" s="69"/>
    </row>
    <row r="160" spans="1:9" ht="12.75">
      <c r="A160" s="69"/>
      <c r="B160" s="58"/>
      <c r="C160" s="69"/>
      <c r="D160" s="69"/>
      <c r="E160" s="69"/>
      <c r="F160" s="69"/>
      <c r="G160" s="69"/>
      <c r="H160" s="69"/>
      <c r="I160" s="69"/>
    </row>
    <row r="161" spans="1:9" ht="12.75">
      <c r="A161" s="61"/>
      <c r="B161" s="70"/>
      <c r="C161" s="70"/>
      <c r="D161" s="69"/>
      <c r="E161" s="71"/>
      <c r="F161" s="70"/>
      <c r="G161" s="61"/>
      <c r="H161" s="61"/>
      <c r="I161" s="61"/>
    </row>
    <row r="162" spans="1:9" ht="12.75">
      <c r="A162" s="61"/>
      <c r="B162" s="61"/>
      <c r="C162" s="61"/>
      <c r="D162" s="61"/>
      <c r="E162" s="61"/>
      <c r="F162" s="61"/>
      <c r="G162" s="61"/>
      <c r="H162" s="61"/>
      <c r="I162" s="61"/>
    </row>
    <row r="166" spans="1:9" ht="12.75">
      <c r="A166" s="61"/>
      <c r="B166" s="58"/>
      <c r="C166" s="58"/>
      <c r="D166" s="69"/>
      <c r="E166" s="69"/>
      <c r="F166" s="69"/>
      <c r="G166" s="69"/>
      <c r="H166" s="61"/>
      <c r="I166" s="69"/>
    </row>
    <row r="167" spans="1:9" ht="12.75">
      <c r="A167" s="61"/>
      <c r="B167" s="58"/>
      <c r="C167" s="58"/>
      <c r="D167" s="69"/>
      <c r="E167" s="69"/>
      <c r="F167" s="69"/>
      <c r="G167" s="69"/>
      <c r="H167" s="61"/>
      <c r="I167" s="69"/>
    </row>
    <row r="168" spans="1:9" ht="12.75">
      <c r="A168" s="58"/>
      <c r="B168" s="58"/>
      <c r="C168" s="58"/>
      <c r="D168" s="69"/>
      <c r="E168" s="69"/>
      <c r="F168" s="69"/>
      <c r="G168" s="69"/>
      <c r="H168" s="61"/>
      <c r="I168" s="69"/>
    </row>
    <row r="169" spans="1:9" ht="12.7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2.75">
      <c r="A170" s="70"/>
      <c r="B170" s="70"/>
      <c r="C170" s="70"/>
      <c r="D170" s="69"/>
      <c r="E170" s="71"/>
      <c r="F170" s="70"/>
      <c r="G170" s="70"/>
      <c r="H170" s="70"/>
      <c r="I170" s="70"/>
    </row>
    <row r="171" spans="1:9" ht="12.7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2.75">
      <c r="A172" s="58"/>
      <c r="B172" s="58"/>
      <c r="C172" s="58"/>
      <c r="D172" s="69"/>
      <c r="E172" s="69"/>
      <c r="F172" s="69"/>
      <c r="G172" s="69"/>
      <c r="H172" s="61"/>
      <c r="I172" s="61"/>
    </row>
    <row r="173" spans="1:9" ht="12.7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2.75">
      <c r="A174" s="72"/>
      <c r="B174" s="72"/>
      <c r="C174" s="61"/>
      <c r="D174" s="73"/>
      <c r="E174" s="74"/>
      <c r="F174" s="74"/>
      <c r="G174" s="74"/>
      <c r="H174" s="74"/>
      <c r="I174" s="61"/>
    </row>
    <row r="175" spans="1:9" ht="12.75">
      <c r="A175" s="58"/>
      <c r="B175" s="58"/>
      <c r="C175" s="58"/>
      <c r="D175" s="75"/>
      <c r="E175" s="74"/>
      <c r="F175" s="74"/>
      <c r="G175" s="74"/>
      <c r="H175" s="74"/>
      <c r="I175" s="61"/>
    </row>
    <row r="176" spans="1:9" ht="12.75">
      <c r="A176" s="58"/>
      <c r="B176" s="70"/>
      <c r="C176" s="58"/>
      <c r="D176" s="75"/>
      <c r="E176" s="74"/>
      <c r="F176" s="74"/>
      <c r="G176" s="74"/>
      <c r="H176" s="74"/>
      <c r="I176" s="61"/>
    </row>
    <row r="177" spans="1:9" ht="12.7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2.75">
      <c r="A178" s="61"/>
      <c r="B178" s="61"/>
      <c r="C178" s="61"/>
      <c r="D178" s="61"/>
      <c r="E178" s="61"/>
      <c r="F178" s="61"/>
      <c r="G178" s="61"/>
      <c r="H178" s="61"/>
      <c r="I178" s="61"/>
    </row>
    <row r="180" ht="12.75">
      <c r="A180" s="56"/>
    </row>
    <row r="181" ht="12.75">
      <c r="A181" s="57"/>
    </row>
    <row r="183" spans="1:9" ht="15">
      <c r="A183" s="58"/>
      <c r="B183" s="58"/>
      <c r="C183" s="58"/>
      <c r="D183" s="59"/>
      <c r="E183" s="59"/>
      <c r="F183" s="59"/>
      <c r="G183" s="60"/>
      <c r="H183" s="61"/>
      <c r="I183" s="61"/>
    </row>
    <row r="184" spans="1:9" ht="15">
      <c r="A184" s="61"/>
      <c r="B184" s="61"/>
      <c r="C184" s="61"/>
      <c r="D184" s="61"/>
      <c r="E184" s="62"/>
      <c r="F184" s="61"/>
      <c r="G184" s="61"/>
      <c r="H184" s="61"/>
      <c r="I184" s="62"/>
    </row>
    <row r="185" spans="1:9" ht="15">
      <c r="A185" s="63"/>
      <c r="B185" s="64"/>
      <c r="C185" s="63"/>
      <c r="D185" s="62"/>
      <c r="E185" s="61"/>
      <c r="F185" s="62"/>
      <c r="G185" s="62"/>
      <c r="H185" s="61"/>
      <c r="I185" s="61"/>
    </row>
    <row r="186" spans="1:9" ht="15">
      <c r="A186" s="58"/>
      <c r="B186" s="58"/>
      <c r="C186" s="58"/>
      <c r="D186" s="61"/>
      <c r="E186" s="63"/>
      <c r="F186" s="64"/>
      <c r="G186" s="63"/>
      <c r="H186" s="63"/>
      <c r="I186" s="62"/>
    </row>
    <row r="187" spans="1:9" ht="15">
      <c r="A187" s="58"/>
      <c r="B187" s="58"/>
      <c r="C187" s="58"/>
      <c r="D187" s="61"/>
      <c r="E187" s="63"/>
      <c r="F187" s="64"/>
      <c r="G187" s="58"/>
      <c r="H187" s="63"/>
      <c r="I187" s="62"/>
    </row>
    <row r="188" spans="1:9" ht="12.75">
      <c r="A188" s="61"/>
      <c r="B188" s="61"/>
      <c r="C188" s="61"/>
      <c r="D188" s="61"/>
      <c r="E188" s="61"/>
      <c r="F188" s="64"/>
      <c r="G188" s="61"/>
      <c r="H188" s="61"/>
      <c r="I188" s="61"/>
    </row>
    <row r="189" spans="1:9" ht="12.75">
      <c r="A189" s="61"/>
      <c r="B189" s="61"/>
      <c r="C189" s="61"/>
      <c r="D189" s="61"/>
      <c r="E189" s="61"/>
      <c r="F189" s="65"/>
      <c r="G189" s="61"/>
      <c r="H189" s="61"/>
      <c r="I189" s="61"/>
    </row>
    <row r="190" spans="1:9" ht="12.75">
      <c r="A190" s="61"/>
      <c r="B190" s="61"/>
      <c r="C190" s="61"/>
      <c r="D190" s="61"/>
      <c r="E190" s="61"/>
      <c r="F190" s="65"/>
      <c r="G190" s="61"/>
      <c r="H190" s="61"/>
      <c r="I190" s="61"/>
    </row>
    <row r="191" spans="1:9" ht="12.75">
      <c r="A191" s="61"/>
      <c r="B191" s="61"/>
      <c r="C191" s="61"/>
      <c r="D191" s="61"/>
      <c r="E191" s="61"/>
      <c r="F191" s="65"/>
      <c r="G191" s="61"/>
      <c r="H191" s="61"/>
      <c r="I191" s="61"/>
    </row>
    <row r="192" spans="1:9" ht="12.75">
      <c r="A192" s="66"/>
      <c r="B192" s="66"/>
      <c r="C192" s="66"/>
      <c r="D192" s="67"/>
      <c r="E192" s="67"/>
      <c r="F192" s="67"/>
      <c r="G192" s="67"/>
      <c r="H192" s="67"/>
      <c r="I192" s="67"/>
    </row>
    <row r="193" spans="1:9" ht="15">
      <c r="A193" s="63"/>
      <c r="B193" s="63"/>
      <c r="C193" s="63"/>
      <c r="D193" s="68"/>
      <c r="E193" s="68"/>
      <c r="F193" s="68"/>
      <c r="G193" s="68"/>
      <c r="H193" s="68"/>
      <c r="I193" s="68"/>
    </row>
    <row r="194" spans="1:9" ht="12.75">
      <c r="A194" s="58"/>
      <c r="B194" s="58"/>
      <c r="C194" s="58"/>
      <c r="D194" s="69"/>
      <c r="E194" s="69"/>
      <c r="F194" s="69"/>
      <c r="G194" s="69"/>
      <c r="H194" s="61"/>
      <c r="I194" s="69"/>
    </row>
    <row r="195" spans="1:9" ht="12.75">
      <c r="A195" s="61"/>
      <c r="B195" s="70"/>
      <c r="C195" s="70"/>
      <c r="D195" s="69"/>
      <c r="E195" s="71"/>
      <c r="F195" s="70"/>
      <c r="G195" s="61"/>
      <c r="H195" s="61"/>
      <c r="I195" s="61"/>
    </row>
    <row r="196" spans="1:9" ht="12.75">
      <c r="A196" s="61"/>
      <c r="B196" s="61"/>
      <c r="C196" s="76"/>
      <c r="D196" s="61"/>
      <c r="E196" s="69"/>
      <c r="F196" s="61"/>
      <c r="G196" s="61"/>
      <c r="H196" s="61"/>
      <c r="I196" s="61"/>
    </row>
    <row r="197" spans="1:9" ht="12.75">
      <c r="A197" s="69"/>
      <c r="B197" s="58"/>
      <c r="C197" s="69"/>
      <c r="D197" s="69"/>
      <c r="E197" s="69"/>
      <c r="F197" s="69"/>
      <c r="G197" s="69"/>
      <c r="H197" s="69"/>
      <c r="I197" s="69"/>
    </row>
    <row r="199" spans="1:9" ht="15">
      <c r="A199" s="63"/>
      <c r="B199" s="63"/>
      <c r="C199" s="63"/>
      <c r="D199" s="68"/>
      <c r="E199" s="68"/>
      <c r="F199" s="68"/>
      <c r="G199" s="68"/>
      <c r="H199" s="68"/>
      <c r="I199" s="68"/>
    </row>
    <row r="200" spans="1:9" ht="12.75">
      <c r="A200" s="58"/>
      <c r="B200" s="58"/>
      <c r="C200" s="58"/>
      <c r="D200" s="69"/>
      <c r="E200" s="69"/>
      <c r="F200" s="69"/>
      <c r="G200" s="69"/>
      <c r="H200" s="61"/>
      <c r="I200" s="69"/>
    </row>
    <row r="201" spans="1:9" ht="12.75">
      <c r="A201" s="61"/>
      <c r="B201" s="58"/>
      <c r="C201" s="69"/>
      <c r="D201" s="69"/>
      <c r="E201" s="69"/>
      <c r="F201" s="69"/>
      <c r="G201" s="69"/>
      <c r="H201" s="69"/>
      <c r="I201" s="69"/>
    </row>
    <row r="202" spans="1:9" ht="12.75">
      <c r="A202" s="69"/>
      <c r="B202" s="70"/>
      <c r="C202" s="70"/>
      <c r="D202" s="69"/>
      <c r="E202" s="71"/>
      <c r="F202" s="70"/>
      <c r="G202" s="61"/>
      <c r="H202" s="61"/>
      <c r="I202" s="61"/>
    </row>
    <row r="203" spans="1:9" ht="12.75">
      <c r="A203" s="61"/>
      <c r="B203" s="58"/>
      <c r="C203" s="58"/>
      <c r="D203" s="69"/>
      <c r="E203" s="69"/>
      <c r="F203" s="69"/>
      <c r="G203" s="69"/>
      <c r="H203" s="61"/>
      <c r="I203" s="69"/>
    </row>
    <row r="204" spans="1:9" ht="12.75">
      <c r="A204" s="61"/>
      <c r="B204" s="58"/>
      <c r="C204" s="58"/>
      <c r="D204" s="69"/>
      <c r="E204" s="69"/>
      <c r="F204" s="69"/>
      <c r="G204" s="69"/>
      <c r="H204" s="61"/>
      <c r="I204" s="69"/>
    </row>
    <row r="205" spans="1:9" ht="12.75">
      <c r="A205" s="58"/>
      <c r="B205" s="58"/>
      <c r="C205" s="58"/>
      <c r="D205" s="69"/>
      <c r="E205" s="69"/>
      <c r="F205" s="69"/>
      <c r="G205" s="69"/>
      <c r="H205" s="61"/>
      <c r="I205" s="69"/>
    </row>
    <row r="206" spans="1:9" ht="12.7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2.75">
      <c r="A207" s="70"/>
      <c r="B207" s="70"/>
      <c r="C207" s="70"/>
      <c r="D207" s="69"/>
      <c r="E207" s="71"/>
      <c r="F207" s="70"/>
      <c r="G207" s="70"/>
      <c r="H207" s="70"/>
      <c r="I207" s="70"/>
    </row>
    <row r="208" spans="1:9" ht="12.7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2.75">
      <c r="A209" s="58"/>
      <c r="B209" s="58"/>
      <c r="C209" s="58"/>
      <c r="D209" s="69"/>
      <c r="E209" s="69"/>
      <c r="F209" s="69"/>
      <c r="G209" s="69"/>
      <c r="H209" s="61"/>
      <c r="I209" s="61"/>
    </row>
    <row r="210" spans="1:9" ht="12.7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2.7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2.7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2.7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2.7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2.75">
      <c r="A215" s="61"/>
      <c r="B215" s="61"/>
      <c r="C215" s="61"/>
      <c r="D215" s="61"/>
      <c r="E215" s="61"/>
      <c r="F215" s="61"/>
      <c r="G215" s="61"/>
      <c r="H215" s="61"/>
      <c r="I215" s="61"/>
    </row>
    <row r="216" ht="12.75">
      <c r="A216" s="56"/>
    </row>
    <row r="217" ht="12.75">
      <c r="A217" s="57"/>
    </row>
    <row r="219" spans="1:9" ht="15">
      <c r="A219" s="58"/>
      <c r="B219" s="58"/>
      <c r="C219" s="58"/>
      <c r="D219" s="59"/>
      <c r="E219" s="59"/>
      <c r="F219" s="59"/>
      <c r="G219" s="60"/>
      <c r="H219" s="61"/>
      <c r="I219" s="61"/>
    </row>
    <row r="220" spans="1:9" ht="15">
      <c r="A220" s="61"/>
      <c r="B220" s="61"/>
      <c r="C220" s="61"/>
      <c r="D220" s="61"/>
      <c r="E220" s="62"/>
      <c r="F220" s="61"/>
      <c r="G220" s="61"/>
      <c r="H220" s="61"/>
      <c r="I220" s="62"/>
    </row>
    <row r="221" spans="1:9" ht="15">
      <c r="A221" s="63"/>
      <c r="B221" s="64"/>
      <c r="C221" s="63"/>
      <c r="D221" s="62"/>
      <c r="E221" s="61"/>
      <c r="F221" s="62"/>
      <c r="G221" s="62"/>
      <c r="H221" s="61"/>
      <c r="I221" s="61"/>
    </row>
    <row r="222" spans="1:9" ht="15">
      <c r="A222" s="58"/>
      <c r="B222" s="58"/>
      <c r="C222" s="58"/>
      <c r="D222" s="61"/>
      <c r="E222" s="63"/>
      <c r="F222" s="64"/>
      <c r="G222" s="63"/>
      <c r="H222" s="63"/>
      <c r="I222" s="62"/>
    </row>
    <row r="223" spans="1:9" ht="15">
      <c r="A223" s="58"/>
      <c r="B223" s="58"/>
      <c r="C223" s="58"/>
      <c r="D223" s="61"/>
      <c r="E223" s="63"/>
      <c r="F223" s="64"/>
      <c r="G223" s="58"/>
      <c r="H223" s="63"/>
      <c r="I223" s="62"/>
    </row>
    <row r="224" spans="1:9" ht="12.75">
      <c r="A224" s="61"/>
      <c r="B224" s="61"/>
      <c r="C224" s="61"/>
      <c r="D224" s="61"/>
      <c r="E224" s="61"/>
      <c r="F224" s="64"/>
      <c r="G224" s="61"/>
      <c r="H224" s="61"/>
      <c r="I224" s="61"/>
    </row>
    <row r="225" spans="1:9" ht="12.75">
      <c r="A225" s="61"/>
      <c r="B225" s="61"/>
      <c r="C225" s="61"/>
      <c r="D225" s="61"/>
      <c r="E225" s="61"/>
      <c r="F225" s="65"/>
      <c r="G225" s="61"/>
      <c r="H225" s="61"/>
      <c r="I225" s="61"/>
    </row>
    <row r="226" spans="1:9" ht="12.75">
      <c r="A226" s="61"/>
      <c r="B226" s="61"/>
      <c r="C226" s="61"/>
      <c r="D226" s="61"/>
      <c r="E226" s="61"/>
      <c r="F226" s="65"/>
      <c r="G226" s="61"/>
      <c r="H226" s="61"/>
      <c r="I226" s="61"/>
    </row>
    <row r="227" spans="1:9" ht="12.75">
      <c r="A227" s="61"/>
      <c r="B227" s="61"/>
      <c r="C227" s="61"/>
      <c r="D227" s="61"/>
      <c r="E227" s="61"/>
      <c r="F227" s="65"/>
      <c r="G227" s="61"/>
      <c r="H227" s="61"/>
      <c r="I227" s="61"/>
    </row>
    <row r="228" spans="1:9" ht="12.75">
      <c r="A228" s="66"/>
      <c r="B228" s="66"/>
      <c r="C228" s="66"/>
      <c r="D228" s="67"/>
      <c r="E228" s="67"/>
      <c r="F228" s="67"/>
      <c r="G228" s="67"/>
      <c r="H228" s="67"/>
      <c r="I228" s="67"/>
    </row>
    <row r="229" spans="1:9" ht="15">
      <c r="A229" s="63"/>
      <c r="B229" s="63"/>
      <c r="C229" s="63"/>
      <c r="D229" s="68"/>
      <c r="E229" s="68"/>
      <c r="F229" s="68"/>
      <c r="G229" s="68"/>
      <c r="H229" s="68"/>
      <c r="I229" s="68"/>
    </row>
    <row r="230" spans="1:9" ht="12.75">
      <c r="A230" s="58"/>
      <c r="B230" s="58"/>
      <c r="C230" s="58"/>
      <c r="D230" s="69"/>
      <c r="E230" s="69"/>
      <c r="F230" s="69"/>
      <c r="G230" s="69"/>
      <c r="H230" s="61"/>
      <c r="I230" s="69"/>
    </row>
    <row r="231" spans="1:9" ht="12.75">
      <c r="A231" s="69"/>
      <c r="B231" s="58"/>
      <c r="C231" s="69"/>
      <c r="D231" s="69"/>
      <c r="E231" s="69"/>
      <c r="F231" s="69"/>
      <c r="G231" s="69"/>
      <c r="H231" s="69"/>
      <c r="I231" s="69"/>
    </row>
    <row r="232" spans="1:9" ht="12.75">
      <c r="A232" s="61"/>
      <c r="B232" s="70"/>
      <c r="C232" s="70"/>
      <c r="D232" s="69"/>
      <c r="E232" s="71"/>
      <c r="F232" s="70"/>
      <c r="G232" s="61"/>
      <c r="H232" s="61"/>
      <c r="I232" s="61"/>
    </row>
    <row r="233" spans="1:9" ht="12.75">
      <c r="A233" s="61"/>
      <c r="B233" s="61"/>
      <c r="C233" s="61"/>
      <c r="D233" s="61"/>
      <c r="E233" s="61"/>
      <c r="F233" s="61"/>
      <c r="G233" s="61"/>
      <c r="H233" s="61"/>
      <c r="I233" s="61"/>
    </row>
    <row r="235" spans="1:9" ht="12.75">
      <c r="A235" s="66"/>
      <c r="B235" s="66"/>
      <c r="C235" s="66"/>
      <c r="D235" s="67"/>
      <c r="E235" s="67"/>
      <c r="F235" s="67"/>
      <c r="G235" s="67"/>
      <c r="H235" s="67"/>
      <c r="I235" s="67"/>
    </row>
    <row r="236" spans="1:9" ht="15">
      <c r="A236" s="63"/>
      <c r="B236" s="63"/>
      <c r="C236" s="63"/>
      <c r="D236" s="68"/>
      <c r="E236" s="68"/>
      <c r="F236" s="68"/>
      <c r="G236" s="68"/>
      <c r="H236" s="68"/>
      <c r="I236" s="68"/>
    </row>
    <row r="237" spans="1:9" ht="12.75">
      <c r="A237" s="58"/>
      <c r="B237" s="58"/>
      <c r="C237" s="58"/>
      <c r="D237" s="69"/>
      <c r="E237" s="69"/>
      <c r="F237" s="69"/>
      <c r="G237" s="69"/>
      <c r="H237" s="61"/>
      <c r="I237" s="69"/>
    </row>
    <row r="238" spans="1:9" ht="12.75">
      <c r="A238" s="61"/>
      <c r="B238" s="58"/>
      <c r="C238" s="69"/>
      <c r="D238" s="69"/>
      <c r="E238" s="69"/>
      <c r="F238" s="69"/>
      <c r="G238" s="69"/>
      <c r="H238" s="69"/>
      <c r="I238" s="69"/>
    </row>
    <row r="239" spans="1:9" ht="12.75">
      <c r="A239" s="69"/>
      <c r="B239" s="70"/>
      <c r="C239" s="70"/>
      <c r="D239" s="69"/>
      <c r="E239" s="71"/>
      <c r="F239" s="70"/>
      <c r="G239" s="61"/>
      <c r="H239" s="61"/>
      <c r="I239" s="61"/>
    </row>
    <row r="240" spans="1:9" ht="12.75">
      <c r="A240" s="61"/>
      <c r="B240" s="58"/>
      <c r="C240" s="58"/>
      <c r="D240" s="69"/>
      <c r="E240" s="69"/>
      <c r="F240" s="69"/>
      <c r="G240" s="69"/>
      <c r="H240" s="61"/>
      <c r="I240" s="69"/>
    </row>
    <row r="241" spans="1:9" ht="12.75">
      <c r="A241" s="61"/>
      <c r="B241" s="58"/>
      <c r="C241" s="58"/>
      <c r="D241" s="69"/>
      <c r="E241" s="69"/>
      <c r="F241" s="69"/>
      <c r="G241" s="69"/>
      <c r="H241" s="61"/>
      <c r="I241" s="69"/>
    </row>
    <row r="242" spans="1:9" ht="12.75">
      <c r="A242" s="58"/>
      <c r="B242" s="58"/>
      <c r="C242" s="58"/>
      <c r="D242" s="69"/>
      <c r="E242" s="69"/>
      <c r="F242" s="69"/>
      <c r="G242" s="69"/>
      <c r="H242" s="61"/>
      <c r="I242" s="69"/>
    </row>
    <row r="243" spans="1:9" ht="12.7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2.75">
      <c r="A244" s="70"/>
      <c r="B244" s="70"/>
      <c r="C244" s="70"/>
      <c r="D244" s="69"/>
      <c r="E244" s="71"/>
      <c r="F244" s="70"/>
      <c r="G244" s="70"/>
      <c r="H244" s="70"/>
      <c r="I244" s="70"/>
    </row>
    <row r="245" spans="1:9" ht="12.7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2.75">
      <c r="A246" s="58"/>
      <c r="B246" s="58"/>
      <c r="C246" s="58"/>
      <c r="D246" s="69"/>
      <c r="E246" s="69"/>
      <c r="F246" s="69"/>
      <c r="G246" s="69"/>
      <c r="H246" s="61"/>
      <c r="I246" s="61"/>
    </row>
    <row r="247" spans="1:9" ht="12.7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2.7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2.7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2.7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2.7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2.75">
      <c r="A252" s="61"/>
      <c r="B252" s="61"/>
      <c r="C252" s="61"/>
      <c r="D252" s="61"/>
      <c r="E252" s="61"/>
      <c r="F252" s="61"/>
      <c r="G252" s="61"/>
      <c r="H252" s="61"/>
      <c r="I252" s="61"/>
    </row>
    <row r="253" ht="12.75">
      <c r="A253" s="56"/>
    </row>
    <row r="254" ht="12.75">
      <c r="A254" s="57"/>
    </row>
    <row r="256" spans="1:9" ht="15">
      <c r="A256" s="58"/>
      <c r="B256" s="58"/>
      <c r="C256" s="58"/>
      <c r="D256" s="59"/>
      <c r="E256" s="59"/>
      <c r="F256" s="59"/>
      <c r="G256" s="60"/>
      <c r="H256" s="61"/>
      <c r="I256" s="61"/>
    </row>
    <row r="257" spans="1:9" ht="15">
      <c r="A257" s="61"/>
      <c r="B257" s="61"/>
      <c r="C257" s="61"/>
      <c r="D257" s="61"/>
      <c r="E257" s="62"/>
      <c r="F257" s="61"/>
      <c r="G257" s="61"/>
      <c r="H257" s="61"/>
      <c r="I257" s="62"/>
    </row>
    <row r="258" spans="1:9" ht="15">
      <c r="A258" s="63"/>
      <c r="B258" s="64"/>
      <c r="C258" s="63"/>
      <c r="D258" s="62"/>
      <c r="E258" s="61"/>
      <c r="F258" s="62"/>
      <c r="G258" s="62"/>
      <c r="H258" s="61"/>
      <c r="I258" s="61"/>
    </row>
    <row r="259" spans="1:9" ht="15">
      <c r="A259" s="58"/>
      <c r="B259" s="58"/>
      <c r="C259" s="58"/>
      <c r="D259" s="61"/>
      <c r="E259" s="63"/>
      <c r="F259" s="64"/>
      <c r="G259" s="63"/>
      <c r="H259" s="63"/>
      <c r="I259" s="62"/>
    </row>
    <row r="260" spans="1:9" ht="15">
      <c r="A260" s="58"/>
      <c r="B260" s="58"/>
      <c r="C260" s="58"/>
      <c r="D260" s="61"/>
      <c r="E260" s="63"/>
      <c r="F260" s="64"/>
      <c r="G260" s="58"/>
      <c r="H260" s="63"/>
      <c r="I260" s="62"/>
    </row>
    <row r="261" spans="1:9" ht="12.75">
      <c r="A261" s="61"/>
      <c r="B261" s="61"/>
      <c r="C261" s="61"/>
      <c r="D261" s="61"/>
      <c r="E261" s="61"/>
      <c r="F261" s="64"/>
      <c r="G261" s="61"/>
      <c r="H261" s="61"/>
      <c r="I261" s="61"/>
    </row>
    <row r="262" spans="1:9" ht="12.75">
      <c r="A262" s="61"/>
      <c r="B262" s="61"/>
      <c r="C262" s="61"/>
      <c r="D262" s="61"/>
      <c r="E262" s="61"/>
      <c r="F262" s="65"/>
      <c r="G262" s="61"/>
      <c r="H262" s="61"/>
      <c r="I262" s="61"/>
    </row>
    <row r="263" spans="1:9" ht="12.75">
      <c r="A263" s="61"/>
      <c r="B263" s="61"/>
      <c r="C263" s="61"/>
      <c r="D263" s="61"/>
      <c r="E263" s="61"/>
      <c r="F263" s="65"/>
      <c r="G263" s="61"/>
      <c r="H263" s="61"/>
      <c r="I263" s="61"/>
    </row>
    <row r="264" spans="1:9" ht="12.75">
      <c r="A264" s="61"/>
      <c r="B264" s="61"/>
      <c r="C264" s="61"/>
      <c r="D264" s="61"/>
      <c r="E264" s="61"/>
      <c r="F264" s="65"/>
      <c r="G264" s="61"/>
      <c r="H264" s="61"/>
      <c r="I264" s="61"/>
    </row>
    <row r="265" spans="1:9" ht="12.75">
      <c r="A265" s="66"/>
      <c r="B265" s="66"/>
      <c r="C265" s="66"/>
      <c r="D265" s="67"/>
      <c r="E265" s="67"/>
      <c r="F265" s="67"/>
      <c r="G265" s="67"/>
      <c r="H265" s="67"/>
      <c r="I265" s="67"/>
    </row>
    <row r="266" spans="1:9" ht="15">
      <c r="A266" s="63"/>
      <c r="B266" s="63"/>
      <c r="C266" s="63"/>
      <c r="D266" s="68"/>
      <c r="E266" s="68"/>
      <c r="F266" s="68"/>
      <c r="G266" s="68"/>
      <c r="H266" s="68"/>
      <c r="I266" s="68"/>
    </row>
    <row r="267" spans="1:9" ht="12.75">
      <c r="A267" s="58"/>
      <c r="B267" s="58"/>
      <c r="C267" s="58"/>
      <c r="D267" s="69"/>
      <c r="E267" s="69"/>
      <c r="F267" s="69"/>
      <c r="G267" s="69"/>
      <c r="H267" s="61"/>
      <c r="I267" s="69"/>
    </row>
    <row r="268" spans="1:9" ht="12.75">
      <c r="A268" s="69"/>
      <c r="B268" s="58"/>
      <c r="C268" s="69"/>
      <c r="D268" s="69"/>
      <c r="E268" s="69"/>
      <c r="F268" s="69"/>
      <c r="G268" s="69"/>
      <c r="H268" s="69"/>
      <c r="I268" s="69"/>
    </row>
    <row r="269" spans="1:9" ht="12.75">
      <c r="A269" s="61"/>
      <c r="B269" s="70"/>
      <c r="C269" s="70"/>
      <c r="D269" s="69"/>
      <c r="E269" s="71"/>
      <c r="F269" s="70"/>
      <c r="G269" s="61"/>
      <c r="H269" s="61"/>
      <c r="I269" s="61"/>
    </row>
    <row r="270" spans="1:9" ht="12.75">
      <c r="A270" s="61"/>
      <c r="B270" s="61"/>
      <c r="C270" s="61"/>
      <c r="D270" s="61"/>
      <c r="E270" s="61"/>
      <c r="F270" s="61"/>
      <c r="G270" s="61"/>
      <c r="H270" s="61"/>
      <c r="I270" s="61"/>
    </row>
    <row r="272" spans="1:9" ht="12.75">
      <c r="A272" s="66"/>
      <c r="B272" s="66"/>
      <c r="C272" s="66"/>
      <c r="D272" s="67"/>
      <c r="E272" s="67"/>
      <c r="F272" s="67"/>
      <c r="G272" s="67"/>
      <c r="H272" s="67"/>
      <c r="I272" s="67"/>
    </row>
    <row r="273" spans="1:9" ht="15">
      <c r="A273" s="63"/>
      <c r="B273" s="63"/>
      <c r="C273" s="63"/>
      <c r="D273" s="68"/>
      <c r="E273" s="68"/>
      <c r="F273" s="68"/>
      <c r="G273" s="68"/>
      <c r="H273" s="68"/>
      <c r="I273" s="68"/>
    </row>
    <row r="274" spans="1:9" ht="12.75">
      <c r="A274" s="58"/>
      <c r="B274" s="58"/>
      <c r="C274" s="58"/>
      <c r="D274" s="69"/>
      <c r="E274" s="69"/>
      <c r="F274" s="69"/>
      <c r="G274" s="69"/>
      <c r="H274" s="61"/>
      <c r="I274" s="69"/>
    </row>
    <row r="275" spans="1:9" ht="12.75">
      <c r="A275" s="61"/>
      <c r="B275" s="58"/>
      <c r="C275" s="69"/>
      <c r="D275" s="69"/>
      <c r="E275" s="69"/>
      <c r="F275" s="69"/>
      <c r="G275" s="69"/>
      <c r="H275" s="69"/>
      <c r="I275" s="69"/>
    </row>
    <row r="276" spans="1:9" ht="12.75">
      <c r="A276" s="69"/>
      <c r="B276" s="70"/>
      <c r="C276" s="70"/>
      <c r="D276" s="69"/>
      <c r="E276" s="71"/>
      <c r="F276" s="70"/>
      <c r="G276" s="61"/>
      <c r="H276" s="61"/>
      <c r="I276" s="61"/>
    </row>
    <row r="277" spans="1:9" ht="12.75">
      <c r="A277" s="61"/>
      <c r="B277" s="58"/>
      <c r="C277" s="58"/>
      <c r="D277" s="69"/>
      <c r="E277" s="69"/>
      <c r="F277" s="69"/>
      <c r="G277" s="69"/>
      <c r="H277" s="61"/>
      <c r="I277" s="69"/>
    </row>
    <row r="278" spans="1:9" ht="12.75">
      <c r="A278" s="61"/>
      <c r="B278" s="58"/>
      <c r="C278" s="58"/>
      <c r="D278" s="69"/>
      <c r="E278" s="69"/>
      <c r="F278" s="69"/>
      <c r="G278" s="69"/>
      <c r="H278" s="61"/>
      <c r="I278" s="69"/>
    </row>
    <row r="279" spans="1:9" ht="12.75">
      <c r="A279" s="58"/>
      <c r="B279" s="58"/>
      <c r="C279" s="58"/>
      <c r="D279" s="69"/>
      <c r="E279" s="69"/>
      <c r="F279" s="69"/>
      <c r="G279" s="69"/>
      <c r="H279" s="61"/>
      <c r="I279" s="69"/>
    </row>
    <row r="280" spans="1:9" ht="12.7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2.75">
      <c r="A281" s="70"/>
      <c r="B281" s="70"/>
      <c r="C281" s="70"/>
      <c r="D281" s="69"/>
      <c r="E281" s="71"/>
      <c r="F281" s="70"/>
      <c r="G281" s="70"/>
      <c r="H281" s="70"/>
      <c r="I281" s="70"/>
    </row>
    <row r="282" spans="1:9" ht="12.7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2.75">
      <c r="A283" s="58"/>
      <c r="B283" s="58"/>
      <c r="C283" s="58"/>
      <c r="D283" s="69"/>
      <c r="E283" s="69"/>
      <c r="F283" s="69"/>
      <c r="G283" s="69"/>
      <c r="H283" s="61"/>
      <c r="I283" s="61"/>
    </row>
    <row r="284" spans="1:9" ht="12.7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2.7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2.7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2.7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2.7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2.7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2.75">
      <c r="A290" s="61"/>
      <c r="B290" s="61"/>
      <c r="C290" s="61"/>
      <c r="D290" s="61"/>
      <c r="E290" s="61"/>
      <c r="F290" s="61"/>
      <c r="G290" s="61"/>
      <c r="H290" s="61"/>
      <c r="I290" s="61"/>
    </row>
    <row r="291" ht="12.75">
      <c r="A291" s="56"/>
    </row>
    <row r="292" ht="12.75">
      <c r="A292" s="57"/>
    </row>
    <row r="294" spans="1:9" ht="15">
      <c r="A294" s="58"/>
      <c r="B294" s="58"/>
      <c r="C294" s="58"/>
      <c r="D294" s="59"/>
      <c r="E294" s="59"/>
      <c r="F294" s="59"/>
      <c r="G294" s="60"/>
      <c r="H294" s="61"/>
      <c r="I294" s="61"/>
    </row>
    <row r="295" spans="1:9" ht="15">
      <c r="A295" s="61"/>
      <c r="B295" s="61"/>
      <c r="C295" s="61"/>
      <c r="D295" s="61"/>
      <c r="E295" s="62"/>
      <c r="F295" s="61"/>
      <c r="G295" s="61"/>
      <c r="H295" s="61"/>
      <c r="I295" s="62"/>
    </row>
    <row r="296" spans="1:9" ht="15">
      <c r="A296" s="63"/>
      <c r="B296" s="64"/>
      <c r="C296" s="63"/>
      <c r="D296" s="62"/>
      <c r="E296" s="61"/>
      <c r="F296" s="62"/>
      <c r="G296" s="62"/>
      <c r="H296" s="61"/>
      <c r="I296" s="61"/>
    </row>
    <row r="297" spans="1:9" ht="15">
      <c r="A297" s="58"/>
      <c r="B297" s="58"/>
      <c r="C297" s="58"/>
      <c r="D297" s="61"/>
      <c r="E297" s="63"/>
      <c r="F297" s="64"/>
      <c r="G297" s="63"/>
      <c r="H297" s="63"/>
      <c r="I297" s="62"/>
    </row>
    <row r="298" spans="1:9" ht="15">
      <c r="A298" s="58"/>
      <c r="B298" s="58"/>
      <c r="C298" s="58"/>
      <c r="D298" s="61"/>
      <c r="E298" s="63"/>
      <c r="F298" s="64"/>
      <c r="G298" s="58"/>
      <c r="H298" s="63"/>
      <c r="I298" s="62"/>
    </row>
    <row r="299" spans="1:9" ht="12.75">
      <c r="A299" s="61"/>
      <c r="B299" s="61"/>
      <c r="C299" s="61"/>
      <c r="D299" s="61"/>
      <c r="E299" s="61"/>
      <c r="F299" s="64"/>
      <c r="G299" s="61"/>
      <c r="H299" s="61"/>
      <c r="I299" s="61"/>
    </row>
    <row r="300" spans="1:9" ht="12.75">
      <c r="A300" s="61"/>
      <c r="B300" s="61"/>
      <c r="C300" s="61"/>
      <c r="D300" s="61"/>
      <c r="E300" s="61"/>
      <c r="F300" s="65"/>
      <c r="G300" s="61"/>
      <c r="H300" s="61"/>
      <c r="I300" s="61"/>
    </row>
    <row r="301" spans="1:9" ht="12.75">
      <c r="A301" s="61"/>
      <c r="B301" s="61"/>
      <c r="C301" s="61"/>
      <c r="D301" s="61"/>
      <c r="E301" s="61"/>
      <c r="F301" s="65"/>
      <c r="G301" s="61"/>
      <c r="H301" s="61"/>
      <c r="I301" s="61"/>
    </row>
    <row r="302" spans="1:9" ht="12.75">
      <c r="A302" s="61"/>
      <c r="B302" s="61"/>
      <c r="C302" s="61"/>
      <c r="D302" s="61"/>
      <c r="E302" s="61"/>
      <c r="F302" s="65"/>
      <c r="G302" s="61"/>
      <c r="H302" s="61"/>
      <c r="I302" s="61"/>
    </row>
    <row r="303" spans="1:9" ht="12.75">
      <c r="A303" s="66"/>
      <c r="B303" s="66"/>
      <c r="C303" s="66"/>
      <c r="D303" s="67"/>
      <c r="E303" s="67"/>
      <c r="F303" s="67"/>
      <c r="G303" s="67"/>
      <c r="H303" s="67"/>
      <c r="I303" s="67"/>
    </row>
    <row r="304" spans="1:9" ht="15">
      <c r="A304" s="63"/>
      <c r="B304" s="63"/>
      <c r="C304" s="63"/>
      <c r="D304" s="68"/>
      <c r="E304" s="68"/>
      <c r="F304" s="68"/>
      <c r="G304" s="68"/>
      <c r="H304" s="68"/>
      <c r="I304" s="68"/>
    </row>
    <row r="305" spans="1:9" ht="12.75">
      <c r="A305" s="61"/>
      <c r="B305" s="58"/>
      <c r="C305" s="58"/>
      <c r="D305" s="69"/>
      <c r="E305" s="69"/>
      <c r="F305" s="69"/>
      <c r="G305" s="69"/>
      <c r="H305" s="61"/>
      <c r="I305" s="69"/>
    </row>
    <row r="306" spans="1:9" ht="12.75">
      <c r="A306" s="61"/>
      <c r="B306" s="70"/>
      <c r="C306" s="70"/>
      <c r="D306" s="69"/>
      <c r="E306" s="71"/>
      <c r="F306" s="70"/>
      <c r="G306" s="61"/>
      <c r="H306" s="61"/>
      <c r="I306" s="61"/>
    </row>
    <row r="307" spans="1:9" ht="12.75">
      <c r="A307" s="61"/>
      <c r="B307" s="61"/>
      <c r="C307" s="76"/>
      <c r="D307" s="61"/>
      <c r="E307" s="61"/>
      <c r="F307" s="61"/>
      <c r="G307" s="61"/>
      <c r="H307" s="61"/>
      <c r="I307" s="61"/>
    </row>
    <row r="308" spans="1:9" ht="12.75">
      <c r="A308" s="61"/>
      <c r="B308" s="61"/>
      <c r="C308" s="76"/>
      <c r="D308" s="61"/>
      <c r="E308" s="61"/>
      <c r="F308" s="61"/>
      <c r="G308" s="61"/>
      <c r="H308" s="61"/>
      <c r="I308" s="61"/>
    </row>
    <row r="309" spans="1:9" ht="12.7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2.7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2.75">
      <c r="A311" s="58"/>
      <c r="B311" s="58"/>
      <c r="C311" s="58"/>
      <c r="D311" s="69"/>
      <c r="E311" s="69"/>
      <c r="F311" s="69"/>
      <c r="G311" s="69"/>
      <c r="H311" s="61"/>
      <c r="I311" s="69"/>
    </row>
    <row r="312" spans="1:9" ht="12.75">
      <c r="A312" s="61"/>
      <c r="B312" s="58"/>
      <c r="C312" s="69"/>
      <c r="D312" s="69"/>
      <c r="E312" s="69"/>
      <c r="F312" s="69"/>
      <c r="G312" s="69"/>
      <c r="H312" s="69"/>
      <c r="I312" s="69"/>
    </row>
    <row r="313" spans="1:9" ht="12.75">
      <c r="A313" s="69"/>
      <c r="B313" s="70"/>
      <c r="C313" s="70"/>
      <c r="D313" s="69"/>
      <c r="E313" s="71"/>
      <c r="F313" s="70"/>
      <c r="G313" s="61"/>
      <c r="H313" s="61"/>
      <c r="I313" s="61"/>
    </row>
    <row r="314" spans="1:9" ht="12.75">
      <c r="A314" s="61"/>
      <c r="B314" s="58"/>
      <c r="C314" s="58"/>
      <c r="D314" s="69"/>
      <c r="E314" s="69"/>
      <c r="F314" s="69"/>
      <c r="G314" s="69"/>
      <c r="H314" s="61"/>
      <c r="I314" s="69"/>
    </row>
    <row r="315" spans="1:9" ht="12.75">
      <c r="A315" s="61"/>
      <c r="B315" s="58"/>
      <c r="C315" s="58"/>
      <c r="D315" s="69"/>
      <c r="E315" s="69"/>
      <c r="F315" s="69"/>
      <c r="G315" s="69"/>
      <c r="H315" s="61"/>
      <c r="I315" s="69"/>
    </row>
    <row r="316" spans="1:9" ht="12.75">
      <c r="A316" s="58"/>
      <c r="B316" s="58"/>
      <c r="C316" s="58"/>
      <c r="D316" s="69"/>
      <c r="E316" s="69"/>
      <c r="F316" s="69"/>
      <c r="G316" s="69"/>
      <c r="H316" s="61"/>
      <c r="I316" s="69"/>
    </row>
    <row r="317" spans="1:9" ht="12.7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2.75">
      <c r="A318" s="70"/>
      <c r="B318" s="70"/>
      <c r="C318" s="70"/>
      <c r="D318" s="69"/>
      <c r="E318" s="71"/>
      <c r="F318" s="70"/>
      <c r="G318" s="70"/>
      <c r="H318" s="70"/>
      <c r="I318" s="70"/>
    </row>
    <row r="319" spans="1:9" ht="12.7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2.75">
      <c r="A320" s="58"/>
      <c r="B320" s="58"/>
      <c r="C320" s="58"/>
      <c r="D320" s="69"/>
      <c r="E320" s="69"/>
      <c r="F320" s="69"/>
      <c r="G320" s="69"/>
      <c r="H320" s="61"/>
      <c r="I320" s="61"/>
    </row>
    <row r="321" spans="1:9" ht="12.7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2.7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2.7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2.7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2.7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2.75">
      <c r="A326" s="61"/>
      <c r="B326" s="61"/>
      <c r="C326" s="61"/>
      <c r="D326" s="61"/>
      <c r="E326" s="61"/>
      <c r="F326" s="61"/>
      <c r="G326" s="61"/>
      <c r="H326" s="61"/>
      <c r="I326" s="61"/>
    </row>
    <row r="327" ht="12.75">
      <c r="A327" s="56"/>
    </row>
    <row r="328" ht="12.75">
      <c r="A328" s="57"/>
    </row>
    <row r="330" spans="1:9" ht="15">
      <c r="A330" s="58"/>
      <c r="B330" s="58"/>
      <c r="C330" s="58"/>
      <c r="D330" s="59"/>
      <c r="E330" s="59"/>
      <c r="F330" s="59"/>
      <c r="G330" s="60"/>
      <c r="H330" s="61"/>
      <c r="I330" s="61"/>
    </row>
    <row r="331" spans="1:9" ht="15">
      <c r="A331" s="61"/>
      <c r="B331" s="61"/>
      <c r="C331" s="61"/>
      <c r="D331" s="61"/>
      <c r="E331" s="62"/>
      <c r="F331" s="61"/>
      <c r="G331" s="61"/>
      <c r="H331" s="61"/>
      <c r="I331" s="62"/>
    </row>
    <row r="332" spans="1:9" ht="15">
      <c r="A332" s="63"/>
      <c r="B332" s="64"/>
      <c r="C332" s="63"/>
      <c r="D332" s="62"/>
      <c r="E332" s="61"/>
      <c r="F332" s="62"/>
      <c r="G332" s="62"/>
      <c r="H332" s="61"/>
      <c r="I332" s="61"/>
    </row>
    <row r="333" spans="1:9" ht="15">
      <c r="A333" s="58"/>
      <c r="B333" s="58"/>
      <c r="C333" s="58"/>
      <c r="D333" s="61"/>
      <c r="E333" s="63"/>
      <c r="F333" s="64"/>
      <c r="G333" s="63"/>
      <c r="H333" s="63"/>
      <c r="I333" s="62"/>
    </row>
    <row r="334" spans="1:9" ht="15">
      <c r="A334" s="58"/>
      <c r="B334" s="58"/>
      <c r="C334" s="58"/>
      <c r="D334" s="61"/>
      <c r="E334" s="63"/>
      <c r="F334" s="64"/>
      <c r="G334" s="58"/>
      <c r="H334" s="63"/>
      <c r="I334" s="62"/>
    </row>
    <row r="335" spans="1:9" ht="12.75">
      <c r="A335" s="61"/>
      <c r="B335" s="61"/>
      <c r="C335" s="61"/>
      <c r="D335" s="61"/>
      <c r="E335" s="61"/>
      <c r="F335" s="64"/>
      <c r="G335" s="61"/>
      <c r="H335" s="61"/>
      <c r="I335" s="61"/>
    </row>
    <row r="336" spans="1:9" ht="12.75">
      <c r="A336" s="61"/>
      <c r="B336" s="61"/>
      <c r="C336" s="61"/>
      <c r="D336" s="61"/>
      <c r="E336" s="61"/>
      <c r="F336" s="65"/>
      <c r="G336" s="61"/>
      <c r="H336" s="61"/>
      <c r="I336" s="61"/>
    </row>
    <row r="337" spans="1:9" ht="12.75">
      <c r="A337" s="61"/>
      <c r="B337" s="61"/>
      <c r="C337" s="61"/>
      <c r="D337" s="61"/>
      <c r="E337" s="61"/>
      <c r="F337" s="65"/>
      <c r="G337" s="61"/>
      <c r="H337" s="61"/>
      <c r="I337" s="61"/>
    </row>
    <row r="338" spans="1:9" ht="12.75">
      <c r="A338" s="61"/>
      <c r="B338" s="61"/>
      <c r="C338" s="61"/>
      <c r="D338" s="61"/>
      <c r="E338" s="61"/>
      <c r="F338" s="65"/>
      <c r="G338" s="61"/>
      <c r="H338" s="61"/>
      <c r="I338" s="61"/>
    </row>
    <row r="339" spans="1:9" ht="12.75">
      <c r="A339" s="66"/>
      <c r="B339" s="66"/>
      <c r="C339" s="66"/>
      <c r="D339" s="67"/>
      <c r="E339" s="67"/>
      <c r="F339" s="67"/>
      <c r="G339" s="67"/>
      <c r="H339" s="67"/>
      <c r="I339" s="67"/>
    </row>
    <row r="340" spans="1:9" ht="15">
      <c r="A340" s="63"/>
      <c r="B340" s="63"/>
      <c r="C340" s="63"/>
      <c r="D340" s="68"/>
      <c r="E340" s="68"/>
      <c r="F340" s="68"/>
      <c r="G340" s="68"/>
      <c r="H340" s="68"/>
      <c r="I340" s="68"/>
    </row>
    <row r="341" spans="1:9" ht="12.75">
      <c r="A341" s="61"/>
      <c r="B341" s="58"/>
      <c r="C341" s="58"/>
      <c r="D341" s="69"/>
      <c r="E341" s="69"/>
      <c r="F341" s="69"/>
      <c r="G341" s="69"/>
      <c r="H341" s="61"/>
      <c r="I341" s="69"/>
    </row>
    <row r="342" spans="1:9" ht="12.75">
      <c r="A342" s="61"/>
      <c r="B342" s="70"/>
      <c r="C342" s="70"/>
      <c r="D342" s="69"/>
      <c r="E342" s="71"/>
      <c r="F342" s="70"/>
      <c r="G342" s="61"/>
      <c r="H342" s="61"/>
      <c r="I342" s="61"/>
    </row>
    <row r="343" spans="1:9" ht="12.75">
      <c r="A343" s="61"/>
      <c r="B343" s="61"/>
      <c r="C343" s="61"/>
      <c r="D343" s="69"/>
      <c r="E343" s="69"/>
      <c r="F343" s="69"/>
      <c r="G343" s="61"/>
      <c r="H343" s="61"/>
      <c r="I343" s="61"/>
    </row>
    <row r="344" spans="1:9" ht="12.75">
      <c r="A344" s="61"/>
      <c r="B344" s="61"/>
      <c r="C344" s="76"/>
      <c r="D344" s="61"/>
      <c r="E344" s="61"/>
      <c r="F344" s="61"/>
      <c r="G344" s="61"/>
      <c r="H344" s="61"/>
      <c r="I344" s="61"/>
    </row>
    <row r="345" spans="1:9" ht="12.75">
      <c r="A345" s="61"/>
      <c r="B345" s="61"/>
      <c r="C345" s="61"/>
      <c r="D345" s="61"/>
      <c r="E345" s="61"/>
      <c r="F345" s="61"/>
      <c r="G345" s="61"/>
      <c r="H345" s="61"/>
      <c r="I345" s="61"/>
    </row>
    <row r="348" spans="1:9" ht="12.75">
      <c r="A348" s="58"/>
      <c r="B348" s="58"/>
      <c r="C348" s="58"/>
      <c r="D348" s="69"/>
      <c r="E348" s="69"/>
      <c r="F348" s="69"/>
      <c r="G348" s="69"/>
      <c r="H348" s="61"/>
      <c r="I348" s="69"/>
    </row>
    <row r="349" spans="1:9" ht="12.75">
      <c r="A349" s="61"/>
      <c r="B349" s="58"/>
      <c r="C349" s="69"/>
      <c r="D349" s="69"/>
      <c r="E349" s="69"/>
      <c r="F349" s="69"/>
      <c r="G349" s="69"/>
      <c r="H349" s="69"/>
      <c r="I349" s="69"/>
    </row>
    <row r="350" spans="1:9" ht="12.75">
      <c r="A350" s="69"/>
      <c r="B350" s="70"/>
      <c r="C350" s="70"/>
      <c r="D350" s="69"/>
      <c r="E350" s="71"/>
      <c r="F350" s="70"/>
      <c r="G350" s="61"/>
      <c r="H350" s="61"/>
      <c r="I350" s="61"/>
    </row>
    <row r="351" spans="1:9" ht="12.75">
      <c r="A351" s="61"/>
      <c r="B351" s="58"/>
      <c r="C351" s="58"/>
      <c r="D351" s="69"/>
      <c r="E351" s="69"/>
      <c r="F351" s="69"/>
      <c r="G351" s="69"/>
      <c r="H351" s="61"/>
      <c r="I351" s="69"/>
    </row>
    <row r="352" spans="1:9" ht="12.75">
      <c r="A352" s="61"/>
      <c r="B352" s="58"/>
      <c r="C352" s="58"/>
      <c r="D352" s="69"/>
      <c r="E352" s="69"/>
      <c r="F352" s="69"/>
      <c r="G352" s="69"/>
      <c r="H352" s="61"/>
      <c r="I352" s="69"/>
    </row>
    <row r="353" spans="1:9" ht="12.75">
      <c r="A353" s="58"/>
      <c r="B353" s="58"/>
      <c r="C353" s="58"/>
      <c r="D353" s="69"/>
      <c r="E353" s="69"/>
      <c r="F353" s="69"/>
      <c r="G353" s="69"/>
      <c r="H353" s="61"/>
      <c r="I353" s="69"/>
    </row>
    <row r="354" spans="1:9" ht="12.7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2.75">
      <c r="A355" s="70"/>
      <c r="B355" s="70"/>
      <c r="C355" s="70"/>
      <c r="D355" s="69"/>
      <c r="E355" s="71"/>
      <c r="F355" s="70"/>
      <c r="G355" s="70"/>
      <c r="H355" s="70"/>
      <c r="I355" s="70"/>
    </row>
    <row r="356" spans="1:9" ht="12.7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2.75">
      <c r="A357" s="58"/>
      <c r="B357" s="58"/>
      <c r="C357" s="58"/>
      <c r="D357" s="69"/>
      <c r="E357" s="69"/>
      <c r="F357" s="69"/>
      <c r="G357" s="69"/>
      <c r="H357" s="61"/>
      <c r="I357" s="61"/>
    </row>
    <row r="358" spans="1:9" ht="12.7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2.7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2.7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2.7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2.7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2.75">
      <c r="A363" s="61"/>
      <c r="B363" s="61"/>
      <c r="C363" s="61"/>
      <c r="D363" s="61"/>
      <c r="E363" s="61"/>
      <c r="F363" s="61"/>
      <c r="G363" s="61"/>
      <c r="H363" s="61"/>
      <c r="I363" s="61"/>
    </row>
    <row r="364" ht="12.75">
      <c r="A364" s="56"/>
    </row>
    <row r="365" ht="12.75">
      <c r="A365" s="57"/>
    </row>
    <row r="367" spans="1:9" ht="15">
      <c r="A367" s="58"/>
      <c r="B367" s="58"/>
      <c r="C367" s="58"/>
      <c r="D367" s="59"/>
      <c r="E367" s="59"/>
      <c r="F367" s="59"/>
      <c r="G367" s="60"/>
      <c r="H367" s="61"/>
      <c r="I367" s="61"/>
    </row>
    <row r="368" spans="1:9" ht="15">
      <c r="A368" s="61"/>
      <c r="B368" s="61"/>
      <c r="C368" s="61"/>
      <c r="D368" s="61"/>
      <c r="E368" s="62"/>
      <c r="F368" s="61"/>
      <c r="G368" s="61"/>
      <c r="H368" s="61"/>
      <c r="I368" s="62"/>
    </row>
    <row r="369" spans="1:9" ht="15">
      <c r="A369" s="63"/>
      <c r="B369" s="64"/>
      <c r="C369" s="63"/>
      <c r="D369" s="62"/>
      <c r="E369" s="61"/>
      <c r="F369" s="62"/>
      <c r="G369" s="62"/>
      <c r="H369" s="61"/>
      <c r="I369" s="61"/>
    </row>
    <row r="370" spans="1:9" ht="15">
      <c r="A370" s="58"/>
      <c r="B370" s="58"/>
      <c r="C370" s="58"/>
      <c r="D370" s="61"/>
      <c r="E370" s="63"/>
      <c r="F370" s="64"/>
      <c r="G370" s="63"/>
      <c r="H370" s="63"/>
      <c r="I370" s="62"/>
    </row>
    <row r="371" spans="1:9" ht="15">
      <c r="A371" s="58"/>
      <c r="B371" s="58"/>
      <c r="C371" s="58"/>
      <c r="D371" s="61"/>
      <c r="E371" s="63"/>
      <c r="F371" s="64"/>
      <c r="G371" s="58"/>
      <c r="H371" s="63"/>
      <c r="I371" s="62"/>
    </row>
    <row r="372" spans="1:9" ht="12.75">
      <c r="A372" s="61"/>
      <c r="B372" s="61"/>
      <c r="C372" s="61"/>
      <c r="D372" s="61"/>
      <c r="E372" s="61"/>
      <c r="F372" s="64"/>
      <c r="G372" s="61"/>
      <c r="H372" s="61"/>
      <c r="I372" s="61"/>
    </row>
    <row r="373" spans="1:9" ht="12.75">
      <c r="A373" s="61"/>
      <c r="B373" s="61"/>
      <c r="C373" s="61"/>
      <c r="D373" s="61"/>
      <c r="E373" s="61"/>
      <c r="F373" s="65"/>
      <c r="G373" s="61"/>
      <c r="H373" s="61"/>
      <c r="I373" s="61"/>
    </row>
    <row r="374" spans="1:9" ht="12.75">
      <c r="A374" s="61"/>
      <c r="B374" s="61"/>
      <c r="C374" s="61"/>
      <c r="D374" s="61"/>
      <c r="E374" s="61"/>
      <c r="F374" s="65"/>
      <c r="G374" s="61"/>
      <c r="H374" s="61"/>
      <c r="I374" s="61"/>
    </row>
    <row r="375" spans="1:9" ht="12.75">
      <c r="A375" s="61"/>
      <c r="B375" s="61"/>
      <c r="C375" s="61"/>
      <c r="D375" s="61"/>
      <c r="E375" s="61"/>
      <c r="F375" s="65"/>
      <c r="G375" s="61"/>
      <c r="H375" s="61"/>
      <c r="I375" s="61"/>
    </row>
    <row r="376" spans="1:9" ht="12.75">
      <c r="A376" s="66"/>
      <c r="B376" s="66"/>
      <c r="C376" s="66"/>
      <c r="D376" s="67"/>
      <c r="E376" s="67"/>
      <c r="F376" s="67"/>
      <c r="G376" s="67"/>
      <c r="H376" s="67"/>
      <c r="I376" s="67"/>
    </row>
    <row r="377" spans="1:9" ht="15">
      <c r="A377" s="63"/>
      <c r="B377" s="63"/>
      <c r="C377" s="63"/>
      <c r="D377" s="68"/>
      <c r="E377" s="68"/>
      <c r="F377" s="68"/>
      <c r="G377" s="68"/>
      <c r="H377" s="68"/>
      <c r="I377" s="68"/>
    </row>
    <row r="378" spans="1:9" ht="12.75">
      <c r="A378" s="61"/>
      <c r="B378" s="58"/>
      <c r="C378" s="58"/>
      <c r="D378" s="69"/>
      <c r="E378" s="69"/>
      <c r="F378" s="69"/>
      <c r="G378" s="69"/>
      <c r="H378" s="61"/>
      <c r="I378" s="69"/>
    </row>
    <row r="379" spans="1:9" ht="12.75">
      <c r="A379" s="61"/>
      <c r="B379" s="70"/>
      <c r="C379" s="70"/>
      <c r="D379" s="69"/>
      <c r="E379" s="71"/>
      <c r="F379" s="70"/>
      <c r="G379" s="61"/>
      <c r="H379" s="61"/>
      <c r="I379" s="61"/>
    </row>
    <row r="380" spans="1:9" ht="12.75">
      <c r="A380" s="61"/>
      <c r="B380" s="61"/>
      <c r="C380" s="61"/>
      <c r="D380" s="61"/>
      <c r="E380" s="61"/>
      <c r="F380" s="65"/>
      <c r="G380" s="61"/>
      <c r="H380" s="61"/>
      <c r="I380" s="61"/>
    </row>
    <row r="381" spans="1:9" ht="12.75">
      <c r="A381" s="61"/>
      <c r="B381" s="61"/>
      <c r="C381" s="61"/>
      <c r="D381" s="61"/>
      <c r="E381" s="61"/>
      <c r="F381" s="65"/>
      <c r="G381" s="61"/>
      <c r="H381" s="61"/>
      <c r="I381" s="61"/>
    </row>
    <row r="382" spans="1:9" ht="12.75">
      <c r="A382" s="61"/>
      <c r="B382" s="61"/>
      <c r="C382" s="61"/>
      <c r="D382" s="61"/>
      <c r="E382" s="61"/>
      <c r="F382" s="65"/>
      <c r="G382" s="61"/>
      <c r="H382" s="61"/>
      <c r="I382" s="61"/>
    </row>
    <row r="383" spans="1:9" ht="12.75">
      <c r="A383" s="66"/>
      <c r="B383" s="66"/>
      <c r="C383" s="66"/>
      <c r="D383" s="67"/>
      <c r="E383" s="67"/>
      <c r="F383" s="67"/>
      <c r="G383" s="67"/>
      <c r="H383" s="67"/>
      <c r="I383" s="67"/>
    </row>
    <row r="384" spans="1:9" ht="15">
      <c r="A384" s="63"/>
      <c r="B384" s="63"/>
      <c r="C384" s="63"/>
      <c r="D384" s="68"/>
      <c r="E384" s="68"/>
      <c r="F384" s="68"/>
      <c r="G384" s="68"/>
      <c r="H384" s="68"/>
      <c r="I384" s="68"/>
    </row>
    <row r="385" spans="1:9" ht="12.75">
      <c r="A385" s="58"/>
      <c r="B385" s="58"/>
      <c r="C385" s="58"/>
      <c r="D385" s="69"/>
      <c r="E385" s="69"/>
      <c r="F385" s="69"/>
      <c r="G385" s="69"/>
      <c r="H385" s="61"/>
      <c r="I385" s="69"/>
    </row>
    <row r="386" spans="1:9" ht="12.75">
      <c r="A386" s="61"/>
      <c r="B386" s="58"/>
      <c r="C386" s="69"/>
      <c r="D386" s="69"/>
      <c r="E386" s="69"/>
      <c r="F386" s="69"/>
      <c r="G386" s="69"/>
      <c r="H386" s="69"/>
      <c r="I386" s="69"/>
    </row>
    <row r="387" spans="1:9" ht="12.75">
      <c r="A387" s="69"/>
      <c r="B387" s="70"/>
      <c r="C387" s="70"/>
      <c r="D387" s="69"/>
      <c r="E387" s="71"/>
      <c r="F387" s="70"/>
      <c r="G387" s="61"/>
      <c r="H387" s="61"/>
      <c r="I387" s="61"/>
    </row>
    <row r="388" spans="1:9" ht="12.75">
      <c r="A388" s="61"/>
      <c r="B388" s="58"/>
      <c r="C388" s="58"/>
      <c r="D388" s="69"/>
      <c r="E388" s="69"/>
      <c r="F388" s="69"/>
      <c r="G388" s="69"/>
      <c r="H388" s="61"/>
      <c r="I388" s="69"/>
    </row>
    <row r="389" spans="1:9" ht="12.75">
      <c r="A389" s="61"/>
      <c r="B389" s="58"/>
      <c r="C389" s="58"/>
      <c r="D389" s="69"/>
      <c r="E389" s="69"/>
      <c r="F389" s="69"/>
      <c r="G389" s="69"/>
      <c r="H389" s="61"/>
      <c r="I389" s="69"/>
    </row>
    <row r="390" spans="1:9" ht="12.75">
      <c r="A390" s="58"/>
      <c r="B390" s="58"/>
      <c r="C390" s="58"/>
      <c r="D390" s="69"/>
      <c r="E390" s="69"/>
      <c r="F390" s="69"/>
      <c r="G390" s="69"/>
      <c r="H390" s="61"/>
      <c r="I390" s="69"/>
    </row>
    <row r="391" spans="1:9" ht="12.7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2.75">
      <c r="A392" s="70"/>
      <c r="B392" s="70"/>
      <c r="C392" s="70"/>
      <c r="D392" s="69"/>
      <c r="E392" s="71"/>
      <c r="F392" s="70"/>
      <c r="G392" s="70"/>
      <c r="H392" s="70"/>
      <c r="I392" s="70"/>
    </row>
    <row r="393" spans="1:9" ht="12.7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2.75">
      <c r="A394" s="58"/>
      <c r="B394" s="58"/>
      <c r="C394" s="58"/>
      <c r="D394" s="69"/>
      <c r="E394" s="69"/>
      <c r="F394" s="69"/>
      <c r="G394" s="69"/>
      <c r="H394" s="61"/>
      <c r="I394" s="61"/>
    </row>
    <row r="395" spans="1:9" ht="12.7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2.7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2.7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2.7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2.7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2.75">
      <c r="A400" s="61"/>
      <c r="B400" s="61"/>
      <c r="C400" s="61"/>
      <c r="D400" s="61"/>
      <c r="E400" s="61"/>
      <c r="F400" s="61"/>
      <c r="G400" s="61"/>
      <c r="H400" s="61"/>
      <c r="I400" s="61"/>
    </row>
    <row r="401" ht="12.75">
      <c r="A401" s="56"/>
    </row>
    <row r="402" ht="12.75">
      <c r="A402" s="57"/>
    </row>
    <row r="404" spans="1:9" ht="15">
      <c r="A404" s="58"/>
      <c r="B404" s="58"/>
      <c r="C404" s="58"/>
      <c r="D404" s="59"/>
      <c r="E404" s="59"/>
      <c r="F404" s="59"/>
      <c r="G404" s="60"/>
      <c r="H404" s="61"/>
      <c r="I404" s="61"/>
    </row>
    <row r="405" spans="1:9" ht="15">
      <c r="A405" s="61"/>
      <c r="B405" s="61"/>
      <c r="C405" s="61"/>
      <c r="D405" s="61"/>
      <c r="E405" s="62"/>
      <c r="F405" s="61"/>
      <c r="G405" s="61"/>
      <c r="H405" s="61"/>
      <c r="I405" s="62"/>
    </row>
    <row r="406" spans="1:9" ht="15">
      <c r="A406" s="63"/>
      <c r="B406" s="64"/>
      <c r="C406" s="63"/>
      <c r="D406" s="62"/>
      <c r="E406" s="61"/>
      <c r="F406" s="62"/>
      <c r="G406" s="62"/>
      <c r="H406" s="61"/>
      <c r="I406" s="61"/>
    </row>
    <row r="407" spans="1:9" ht="15">
      <c r="A407" s="58"/>
      <c r="B407" s="58"/>
      <c r="C407" s="58"/>
      <c r="D407" s="61"/>
      <c r="E407" s="63"/>
      <c r="F407" s="64"/>
      <c r="G407" s="63"/>
      <c r="H407" s="63"/>
      <c r="I407" s="62"/>
    </row>
    <row r="408" spans="1:9" ht="15">
      <c r="A408" s="58"/>
      <c r="B408" s="58"/>
      <c r="C408" s="58"/>
      <c r="D408" s="61"/>
      <c r="E408" s="63"/>
      <c r="F408" s="64"/>
      <c r="G408" s="58"/>
      <c r="H408" s="63"/>
      <c r="I408" s="62"/>
    </row>
    <row r="409" spans="1:9" ht="12.75">
      <c r="A409" s="61"/>
      <c r="B409" s="61"/>
      <c r="C409" s="61"/>
      <c r="D409" s="61"/>
      <c r="E409" s="61"/>
      <c r="F409" s="64"/>
      <c r="G409" s="61"/>
      <c r="H409" s="61"/>
      <c r="I409" s="61"/>
    </row>
    <row r="410" spans="1:9" ht="12.75">
      <c r="A410" s="61"/>
      <c r="B410" s="61"/>
      <c r="C410" s="61"/>
      <c r="D410" s="61"/>
      <c r="E410" s="61"/>
      <c r="F410" s="65"/>
      <c r="G410" s="61"/>
      <c r="H410" s="61"/>
      <c r="I410" s="61"/>
    </row>
    <row r="411" spans="1:9" ht="12.75">
      <c r="A411" s="61"/>
      <c r="B411" s="61"/>
      <c r="C411" s="61"/>
      <c r="D411" s="61"/>
      <c r="E411" s="61"/>
      <c r="F411" s="65"/>
      <c r="G411" s="61"/>
      <c r="H411" s="61"/>
      <c r="I411" s="61"/>
    </row>
    <row r="412" spans="1:9" ht="12.75">
      <c r="A412" s="61"/>
      <c r="B412" s="61"/>
      <c r="C412" s="61"/>
      <c r="D412" s="61"/>
      <c r="E412" s="61"/>
      <c r="F412" s="65"/>
      <c r="G412" s="61"/>
      <c r="H412" s="61"/>
      <c r="I412" s="61"/>
    </row>
    <row r="413" spans="1:9" ht="12.75">
      <c r="A413" s="66"/>
      <c r="B413" s="66"/>
      <c r="C413" s="66"/>
      <c r="D413" s="67"/>
      <c r="E413" s="67"/>
      <c r="F413" s="67"/>
      <c r="G413" s="67"/>
      <c r="H413" s="67"/>
      <c r="I413" s="67"/>
    </row>
    <row r="414" spans="1:9" ht="15">
      <c r="A414" s="63"/>
      <c r="B414" s="63"/>
      <c r="C414" s="63"/>
      <c r="D414" s="68"/>
      <c r="E414" s="68"/>
      <c r="F414" s="68"/>
      <c r="G414" s="68"/>
      <c r="H414" s="68"/>
      <c r="I414" s="68"/>
    </row>
    <row r="415" spans="1:9" ht="12.75">
      <c r="A415" s="61"/>
      <c r="B415" s="58"/>
      <c r="C415" s="58"/>
      <c r="D415" s="69"/>
      <c r="E415" s="69"/>
      <c r="F415" s="69"/>
      <c r="G415" s="69"/>
      <c r="H415" s="61"/>
      <c r="I415" s="69"/>
    </row>
    <row r="416" spans="1:9" ht="12.75">
      <c r="A416" s="58"/>
      <c r="B416" s="58"/>
      <c r="C416" s="58"/>
      <c r="D416" s="69"/>
      <c r="E416" s="69"/>
      <c r="F416" s="69"/>
      <c r="G416" s="69"/>
      <c r="H416" s="61"/>
      <c r="I416" s="69"/>
    </row>
    <row r="417" spans="1:9" ht="12.75">
      <c r="A417" s="61"/>
      <c r="B417" s="61"/>
      <c r="C417" s="61"/>
      <c r="D417" s="61"/>
      <c r="E417" s="61"/>
      <c r="F417" s="65"/>
      <c r="G417" s="61"/>
      <c r="H417" s="61"/>
      <c r="I417" s="61"/>
    </row>
    <row r="418" spans="1:9" ht="12.75">
      <c r="A418" s="61"/>
      <c r="B418" s="61"/>
      <c r="C418" s="61"/>
      <c r="D418" s="61"/>
      <c r="E418" s="61"/>
      <c r="F418" s="65"/>
      <c r="G418" s="61"/>
      <c r="H418" s="61"/>
      <c r="I418" s="61"/>
    </row>
    <row r="419" spans="1:9" ht="12.75">
      <c r="A419" s="61"/>
      <c r="B419" s="61"/>
      <c r="C419" s="61"/>
      <c r="D419" s="61"/>
      <c r="E419" s="61"/>
      <c r="F419" s="65"/>
      <c r="G419" s="61"/>
      <c r="H419" s="61"/>
      <c r="I419" s="61"/>
    </row>
    <row r="420" spans="1:9" ht="12.75">
      <c r="A420" s="66"/>
      <c r="B420" s="66"/>
      <c r="C420" s="66"/>
      <c r="D420" s="67"/>
      <c r="E420" s="67"/>
      <c r="F420" s="67"/>
      <c r="G420" s="67"/>
      <c r="H420" s="67"/>
      <c r="I420" s="67"/>
    </row>
    <row r="421" spans="1:9" ht="15">
      <c r="A421" s="63"/>
      <c r="B421" s="63"/>
      <c r="C421" s="63"/>
      <c r="D421" s="68"/>
      <c r="E421" s="68"/>
      <c r="F421" s="68"/>
      <c r="G421" s="68"/>
      <c r="H421" s="68"/>
      <c r="I421" s="68"/>
    </row>
    <row r="422" spans="1:9" ht="12.75">
      <c r="A422" s="58"/>
      <c r="B422" s="58"/>
      <c r="C422" s="58"/>
      <c r="D422" s="69"/>
      <c r="E422" s="69"/>
      <c r="F422" s="69"/>
      <c r="G422" s="69"/>
      <c r="H422" s="61"/>
      <c r="I422" s="69"/>
    </row>
    <row r="423" spans="1:9" ht="12.75">
      <c r="A423" s="61"/>
      <c r="B423" s="58"/>
      <c r="C423" s="58"/>
      <c r="D423" s="69"/>
      <c r="E423" s="69"/>
      <c r="F423" s="69"/>
      <c r="G423" s="69"/>
      <c r="H423" s="69"/>
      <c r="I423" s="69"/>
    </row>
    <row r="424" spans="1:9" ht="12.75">
      <c r="A424" s="69"/>
      <c r="B424" s="70"/>
      <c r="C424" s="70"/>
      <c r="D424" s="69"/>
      <c r="E424" s="71"/>
      <c r="F424" s="70"/>
      <c r="G424" s="61"/>
      <c r="H424" s="61"/>
      <c r="I424" s="61"/>
    </row>
    <row r="425" spans="1:9" ht="12.75">
      <c r="A425" s="61"/>
      <c r="B425" s="58"/>
      <c r="C425" s="58"/>
      <c r="D425" s="69"/>
      <c r="E425" s="69"/>
      <c r="F425" s="69"/>
      <c r="G425" s="69"/>
      <c r="H425" s="61"/>
      <c r="I425" s="69"/>
    </row>
    <row r="426" spans="1:9" ht="12.75">
      <c r="A426" s="61"/>
      <c r="B426" s="58"/>
      <c r="C426" s="58"/>
      <c r="D426" s="69"/>
      <c r="E426" s="69"/>
      <c r="F426" s="69"/>
      <c r="G426" s="69"/>
      <c r="H426" s="61"/>
      <c r="I426" s="69"/>
    </row>
    <row r="427" spans="1:9" ht="12.75">
      <c r="A427" s="58"/>
      <c r="B427" s="58"/>
      <c r="C427" s="58"/>
      <c r="D427" s="69"/>
      <c r="E427" s="69"/>
      <c r="F427" s="69"/>
      <c r="G427" s="69"/>
      <c r="H427" s="61"/>
      <c r="I427" s="69"/>
    </row>
    <row r="428" spans="1:9" ht="12.7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2.75">
      <c r="A429" s="70"/>
      <c r="B429" s="70"/>
      <c r="C429" s="70"/>
      <c r="D429" s="69"/>
      <c r="E429" s="71"/>
      <c r="F429" s="70"/>
      <c r="G429" s="70"/>
      <c r="H429" s="70"/>
      <c r="I429" s="70"/>
    </row>
    <row r="430" spans="1:9" ht="12.7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2.75">
      <c r="A431" s="58"/>
      <c r="B431" s="58"/>
      <c r="C431" s="58"/>
      <c r="D431" s="69"/>
      <c r="E431" s="69"/>
      <c r="F431" s="69"/>
      <c r="G431" s="69"/>
      <c r="H431" s="61"/>
      <c r="I431" s="61"/>
    </row>
    <row r="432" spans="1:9" ht="12.7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2.7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2.7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2.7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2.7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2.75">
      <c r="A437" s="61"/>
      <c r="B437" s="61"/>
      <c r="C437" s="61"/>
      <c r="D437" s="61"/>
      <c r="E437" s="61"/>
      <c r="F437" s="61"/>
      <c r="G437" s="61"/>
      <c r="H437" s="61"/>
      <c r="I437" s="61"/>
    </row>
    <row r="439" ht="12.75">
      <c r="A439" s="56"/>
    </row>
    <row r="440" ht="12.75">
      <c r="A440" s="57"/>
    </row>
    <row r="442" spans="1:9" ht="15">
      <c r="A442" s="58"/>
      <c r="B442" s="58"/>
      <c r="C442" s="58"/>
      <c r="D442" s="59"/>
      <c r="E442" s="59"/>
      <c r="F442" s="59"/>
      <c r="G442" s="60"/>
      <c r="H442" s="61"/>
      <c r="I442" s="61"/>
    </row>
    <row r="443" spans="1:9" ht="15">
      <c r="A443" s="61"/>
      <c r="B443" s="61"/>
      <c r="C443" s="61"/>
      <c r="D443" s="61"/>
      <c r="E443" s="62"/>
      <c r="F443" s="61"/>
      <c r="G443" s="61"/>
      <c r="H443" s="61"/>
      <c r="I443" s="62"/>
    </row>
    <row r="444" spans="1:9" ht="15">
      <c r="A444" s="63"/>
      <c r="B444" s="64"/>
      <c r="C444" s="63"/>
      <c r="D444" s="62"/>
      <c r="E444" s="61"/>
      <c r="F444" s="62"/>
      <c r="G444" s="62"/>
      <c r="H444" s="61"/>
      <c r="I444" s="61"/>
    </row>
    <row r="445" spans="1:9" ht="15">
      <c r="A445" s="58"/>
      <c r="B445" s="58"/>
      <c r="C445" s="58"/>
      <c r="D445" s="61"/>
      <c r="E445" s="63"/>
      <c r="F445" s="64"/>
      <c r="G445" s="63"/>
      <c r="H445" s="63"/>
      <c r="I445" s="62"/>
    </row>
    <row r="446" spans="1:9" ht="15">
      <c r="A446" s="58"/>
      <c r="B446" s="58"/>
      <c r="C446" s="58"/>
      <c r="D446" s="61"/>
      <c r="E446" s="63"/>
      <c r="F446" s="64"/>
      <c r="G446" s="58"/>
      <c r="H446" s="63"/>
      <c r="I446" s="62"/>
    </row>
    <row r="447" spans="1:9" ht="12.75">
      <c r="A447" s="61"/>
      <c r="B447" s="61"/>
      <c r="C447" s="61"/>
      <c r="D447" s="61"/>
      <c r="E447" s="61"/>
      <c r="F447" s="64"/>
      <c r="G447" s="61"/>
      <c r="H447" s="61"/>
      <c r="I447" s="61"/>
    </row>
    <row r="448" spans="1:9" ht="12.75">
      <c r="A448" s="61"/>
      <c r="B448" s="61"/>
      <c r="C448" s="61"/>
      <c r="D448" s="61"/>
      <c r="E448" s="61"/>
      <c r="F448" s="65"/>
      <c r="G448" s="61"/>
      <c r="H448" s="61"/>
      <c r="I448" s="61"/>
    </row>
    <row r="449" spans="1:9" ht="12.75">
      <c r="A449" s="61"/>
      <c r="B449" s="61"/>
      <c r="C449" s="61"/>
      <c r="D449" s="61"/>
      <c r="E449" s="61"/>
      <c r="F449" s="65"/>
      <c r="G449" s="61"/>
      <c r="H449" s="61"/>
      <c r="I449" s="61"/>
    </row>
    <row r="450" spans="1:9" ht="12.75">
      <c r="A450" s="61"/>
      <c r="B450" s="61"/>
      <c r="C450" s="61"/>
      <c r="D450" s="61"/>
      <c r="E450" s="61"/>
      <c r="F450" s="65"/>
      <c r="G450" s="61"/>
      <c r="H450" s="61"/>
      <c r="I450" s="61"/>
    </row>
    <row r="451" spans="1:9" ht="12.75">
      <c r="A451" s="66"/>
      <c r="B451" s="66"/>
      <c r="C451" s="66"/>
      <c r="D451" s="67"/>
      <c r="E451" s="67"/>
      <c r="F451" s="67"/>
      <c r="G451" s="67"/>
      <c r="H451" s="67"/>
      <c r="I451" s="67"/>
    </row>
    <row r="452" spans="1:9" ht="15">
      <c r="A452" s="63"/>
      <c r="B452" s="63"/>
      <c r="C452" s="63"/>
      <c r="D452" s="68"/>
      <c r="E452" s="68"/>
      <c r="F452" s="68"/>
      <c r="G452" s="68"/>
      <c r="H452" s="68"/>
      <c r="I452" s="68"/>
    </row>
    <row r="453" spans="1:9" ht="12.75">
      <c r="A453" s="58"/>
      <c r="B453" s="58"/>
      <c r="C453" s="58"/>
      <c r="D453" s="69"/>
      <c r="E453" s="69"/>
      <c r="F453" s="69"/>
      <c r="G453" s="69"/>
      <c r="H453" s="61"/>
      <c r="I453" s="69"/>
    </row>
    <row r="454" spans="1:9" ht="12.75">
      <c r="A454" s="69"/>
      <c r="B454" s="58"/>
      <c r="C454" s="69"/>
      <c r="D454" s="69"/>
      <c r="E454" s="69"/>
      <c r="F454" s="69"/>
      <c r="G454" s="69"/>
      <c r="H454" s="69"/>
      <c r="I454" s="69"/>
    </row>
    <row r="455" spans="1:9" ht="12.75">
      <c r="A455" s="61"/>
      <c r="B455" s="70"/>
      <c r="C455" s="70"/>
      <c r="D455" s="69"/>
      <c r="E455" s="71"/>
      <c r="F455" s="70"/>
      <c r="G455" s="61"/>
      <c r="H455" s="61"/>
      <c r="I455" s="61"/>
    </row>
    <row r="456" spans="1:9" ht="12.75">
      <c r="A456" s="61"/>
      <c r="B456" s="61"/>
      <c r="C456" s="61"/>
      <c r="D456" s="61"/>
      <c r="E456" s="61"/>
      <c r="F456" s="61"/>
      <c r="G456" s="61"/>
      <c r="H456" s="61"/>
      <c r="I456" s="61"/>
    </row>
    <row r="476" ht="12.75">
      <c r="A476" s="56"/>
    </row>
    <row r="477" ht="12.75">
      <c r="A477" s="57"/>
    </row>
    <row r="479" spans="1:9" ht="15">
      <c r="A479" s="58"/>
      <c r="B479" s="58"/>
      <c r="C479" s="58"/>
      <c r="D479" s="59"/>
      <c r="E479" s="59"/>
      <c r="F479" s="59"/>
      <c r="G479" s="60"/>
      <c r="H479" s="61"/>
      <c r="I479" s="61"/>
    </row>
    <row r="480" spans="1:9" ht="15">
      <c r="A480" s="61"/>
      <c r="B480" s="61"/>
      <c r="C480" s="61"/>
      <c r="D480" s="61"/>
      <c r="E480" s="62"/>
      <c r="F480" s="61"/>
      <c r="G480" s="61"/>
      <c r="H480" s="61"/>
      <c r="I480" s="62"/>
    </row>
    <row r="481" spans="1:9" ht="15">
      <c r="A481" s="63"/>
      <c r="B481" s="64"/>
      <c r="C481" s="63"/>
      <c r="D481" s="62"/>
      <c r="E481" s="61"/>
      <c r="F481" s="62"/>
      <c r="G481" s="62"/>
      <c r="H481" s="61"/>
      <c r="I481" s="61"/>
    </row>
    <row r="482" spans="1:9" ht="15">
      <c r="A482" s="58"/>
      <c r="B482" s="58"/>
      <c r="C482" s="58"/>
      <c r="D482" s="61"/>
      <c r="E482" s="63"/>
      <c r="F482" s="64"/>
      <c r="G482" s="63"/>
      <c r="H482" s="63"/>
      <c r="I482" s="62"/>
    </row>
    <row r="483" spans="1:9" ht="15">
      <c r="A483" s="58"/>
      <c r="B483" s="58"/>
      <c r="C483" s="58"/>
      <c r="D483" s="61"/>
      <c r="E483" s="63"/>
      <c r="F483" s="64"/>
      <c r="G483" s="58"/>
      <c r="H483" s="63"/>
      <c r="I483" s="62"/>
    </row>
    <row r="484" spans="1:9" ht="12.75">
      <c r="A484" s="61"/>
      <c r="B484" s="61"/>
      <c r="C484" s="61"/>
      <c r="D484" s="61"/>
      <c r="E484" s="61"/>
      <c r="F484" s="64"/>
      <c r="G484" s="61"/>
      <c r="H484" s="61"/>
      <c r="I484" s="61"/>
    </row>
    <row r="485" spans="1:9" ht="12.75">
      <c r="A485" s="61"/>
      <c r="B485" s="61"/>
      <c r="C485" s="61"/>
      <c r="D485" s="61"/>
      <c r="E485" s="61"/>
      <c r="F485" s="65"/>
      <c r="G485" s="61"/>
      <c r="H485" s="61"/>
      <c r="I485" s="61"/>
    </row>
    <row r="486" spans="1:9" ht="12.75">
      <c r="A486" s="61"/>
      <c r="B486" s="61"/>
      <c r="C486" s="61"/>
      <c r="D486" s="61"/>
      <c r="E486" s="61"/>
      <c r="F486" s="65"/>
      <c r="G486" s="61"/>
      <c r="H486" s="61"/>
      <c r="I486" s="61"/>
    </row>
    <row r="487" spans="1:9" ht="12.75">
      <c r="A487" s="61"/>
      <c r="B487" s="61"/>
      <c r="C487" s="61"/>
      <c r="D487" s="61"/>
      <c r="E487" s="61"/>
      <c r="F487" s="65"/>
      <c r="G487" s="61"/>
      <c r="H487" s="61"/>
      <c r="I487" s="61"/>
    </row>
    <row r="488" spans="1:9" ht="12.75">
      <c r="A488" s="66"/>
      <c r="B488" s="66"/>
      <c r="C488" s="66"/>
      <c r="D488" s="67"/>
      <c r="E488" s="67"/>
      <c r="F488" s="67"/>
      <c r="G488" s="67"/>
      <c r="H488" s="67"/>
      <c r="I488" s="67"/>
    </row>
    <row r="489" spans="1:9" ht="15">
      <c r="A489" s="63"/>
      <c r="B489" s="63"/>
      <c r="C489" s="63"/>
      <c r="D489" s="68"/>
      <c r="E489" s="68"/>
      <c r="F489" s="68"/>
      <c r="G489" s="78"/>
      <c r="H489" s="61"/>
      <c r="I489" s="79"/>
    </row>
    <row r="490" spans="1:9" ht="12.75">
      <c r="A490" s="58"/>
      <c r="B490" s="58"/>
      <c r="C490" s="58"/>
      <c r="D490" s="69"/>
      <c r="E490" s="80"/>
      <c r="F490" s="69"/>
      <c r="G490" s="81"/>
      <c r="H490" s="61"/>
      <c r="I490" s="69"/>
    </row>
    <row r="491" spans="1:9" ht="12.75">
      <c r="A491" s="58"/>
      <c r="B491" s="58"/>
      <c r="C491" s="58"/>
      <c r="D491" s="69"/>
      <c r="E491" s="69"/>
      <c r="F491" s="69"/>
      <c r="G491" s="81"/>
      <c r="H491" s="61"/>
      <c r="I491" s="69"/>
    </row>
    <row r="492" spans="1:9" ht="12.75">
      <c r="A492" s="61"/>
      <c r="B492" s="61"/>
      <c r="C492" s="61"/>
      <c r="D492" s="61"/>
      <c r="E492" s="61"/>
      <c r="F492" s="65"/>
      <c r="G492" s="61"/>
      <c r="H492" s="61"/>
      <c r="I492" s="61"/>
    </row>
    <row r="493" spans="1:9" ht="12.75">
      <c r="A493" s="61"/>
      <c r="B493" s="61"/>
      <c r="C493" s="61"/>
      <c r="D493" s="61"/>
      <c r="E493" s="61"/>
      <c r="F493" s="65"/>
      <c r="G493" s="61"/>
      <c r="H493" s="61"/>
      <c r="I493" s="61"/>
    </row>
    <row r="494" spans="1:9" ht="12.75">
      <c r="A494" s="61"/>
      <c r="B494" s="61"/>
      <c r="C494" s="61"/>
      <c r="D494" s="61"/>
      <c r="E494" s="61"/>
      <c r="F494" s="65"/>
      <c r="G494" s="61"/>
      <c r="H494" s="61"/>
      <c r="I494" s="61"/>
    </row>
    <row r="495" spans="1:9" ht="12.75">
      <c r="A495" s="66"/>
      <c r="B495" s="66"/>
      <c r="C495" s="66"/>
      <c r="D495" s="67"/>
      <c r="E495" s="67"/>
      <c r="F495" s="67"/>
      <c r="G495" s="67"/>
      <c r="H495" s="67"/>
      <c r="I495" s="67"/>
    </row>
    <row r="496" spans="1:9" ht="15">
      <c r="A496" s="63"/>
      <c r="B496" s="63"/>
      <c r="C496" s="63"/>
      <c r="D496" s="68"/>
      <c r="E496" s="68"/>
      <c r="F496" s="68"/>
      <c r="G496" s="68"/>
      <c r="H496" s="68"/>
      <c r="I496" s="68"/>
    </row>
    <row r="497" spans="1:9" ht="12.75">
      <c r="A497" s="58"/>
      <c r="B497" s="58"/>
      <c r="C497" s="58"/>
      <c r="D497" s="69"/>
      <c r="E497" s="69"/>
      <c r="F497" s="69"/>
      <c r="G497" s="69"/>
      <c r="H497" s="61"/>
      <c r="I497" s="69"/>
    </row>
    <row r="498" spans="1:9" ht="12.75">
      <c r="A498" s="61"/>
      <c r="B498" s="58"/>
      <c r="C498" s="58"/>
      <c r="D498" s="69"/>
      <c r="E498" s="69"/>
      <c r="F498" s="69"/>
      <c r="G498" s="69"/>
      <c r="H498" s="69"/>
      <c r="I498" s="69"/>
    </row>
    <row r="499" spans="1:9" ht="12.75">
      <c r="A499" s="69"/>
      <c r="B499" s="70"/>
      <c r="C499" s="70"/>
      <c r="D499" s="69"/>
      <c r="E499" s="71"/>
      <c r="F499" s="70"/>
      <c r="G499" s="61"/>
      <c r="H499" s="61"/>
      <c r="I499" s="61"/>
    </row>
    <row r="500" spans="1:9" ht="12.75">
      <c r="A500" s="61"/>
      <c r="B500" s="58"/>
      <c r="C500" s="58"/>
      <c r="D500" s="69"/>
      <c r="E500" s="69"/>
      <c r="F500" s="69"/>
      <c r="G500" s="69"/>
      <c r="H500" s="61"/>
      <c r="I500" s="69"/>
    </row>
    <row r="501" spans="1:9" ht="12.75">
      <c r="A501" s="61"/>
      <c r="B501" s="58"/>
      <c r="C501" s="58"/>
      <c r="D501" s="69"/>
      <c r="E501" s="69"/>
      <c r="F501" s="69"/>
      <c r="G501" s="69"/>
      <c r="H501" s="61"/>
      <c r="I501" s="69"/>
    </row>
    <row r="502" spans="1:9" ht="12.75">
      <c r="A502" s="58"/>
      <c r="B502" s="58"/>
      <c r="C502" s="58"/>
      <c r="D502" s="69"/>
      <c r="E502" s="69"/>
      <c r="F502" s="69"/>
      <c r="G502" s="69"/>
      <c r="H502" s="61"/>
      <c r="I502" s="69"/>
    </row>
    <row r="503" spans="1:9" ht="12.7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2.75">
      <c r="A504" s="70"/>
      <c r="B504" s="70"/>
      <c r="C504" s="70"/>
      <c r="D504" s="69"/>
      <c r="E504" s="71"/>
      <c r="F504" s="70"/>
      <c r="G504" s="70"/>
      <c r="H504" s="70"/>
      <c r="I504" s="70"/>
    </row>
    <row r="505" spans="1:9" ht="12.7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2.75">
      <c r="A506" s="58"/>
      <c r="B506" s="58"/>
      <c r="C506" s="58"/>
      <c r="D506" s="69"/>
      <c r="E506" s="69"/>
      <c r="F506" s="69"/>
      <c r="G506" s="69"/>
      <c r="H506" s="61"/>
      <c r="I506" s="61"/>
    </row>
    <row r="507" spans="1:9" ht="12.7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2.7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2.7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2.7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2.7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2.75">
      <c r="A512" s="61"/>
      <c r="B512" s="61"/>
      <c r="C512" s="61"/>
      <c r="D512" s="61"/>
      <c r="E512" s="61"/>
      <c r="F512" s="61"/>
      <c r="G512" s="61"/>
      <c r="H512" s="61"/>
      <c r="I512" s="61"/>
    </row>
    <row r="513" ht="12.75">
      <c r="A513" s="56"/>
    </row>
    <row r="514" ht="12.75">
      <c r="A514" s="57"/>
    </row>
    <row r="516" spans="1:9" ht="15">
      <c r="A516" s="58"/>
      <c r="B516" s="58"/>
      <c r="C516" s="58"/>
      <c r="D516" s="59"/>
      <c r="E516" s="59"/>
      <c r="F516" s="59"/>
      <c r="G516" s="60"/>
      <c r="H516" s="61"/>
      <c r="I516" s="61"/>
    </row>
    <row r="517" spans="1:9" ht="15">
      <c r="A517" s="61"/>
      <c r="B517" s="61"/>
      <c r="C517" s="61"/>
      <c r="D517" s="61"/>
      <c r="E517" s="62"/>
      <c r="F517" s="61"/>
      <c r="G517" s="61"/>
      <c r="H517" s="61"/>
      <c r="I517" s="62"/>
    </row>
    <row r="518" spans="1:9" ht="15">
      <c r="A518" s="63"/>
      <c r="B518" s="64"/>
      <c r="C518" s="63"/>
      <c r="D518" s="62"/>
      <c r="E518" s="61"/>
      <c r="F518" s="62"/>
      <c r="G518" s="62"/>
      <c r="H518" s="61"/>
      <c r="I518" s="61"/>
    </row>
    <row r="519" spans="1:9" ht="15">
      <c r="A519" s="58"/>
      <c r="B519" s="58"/>
      <c r="C519" s="58"/>
      <c r="D519" s="61"/>
      <c r="E519" s="63"/>
      <c r="F519" s="64"/>
      <c r="G519" s="63"/>
      <c r="H519" s="63"/>
      <c r="I519" s="62"/>
    </row>
    <row r="520" spans="1:9" ht="15">
      <c r="A520" s="58"/>
      <c r="B520" s="58"/>
      <c r="C520" s="58"/>
      <c r="D520" s="61"/>
      <c r="E520" s="63"/>
      <c r="F520" s="64"/>
      <c r="G520" s="58"/>
      <c r="H520" s="63"/>
      <c r="I520" s="62"/>
    </row>
    <row r="521" spans="1:9" ht="12.75">
      <c r="A521" s="61"/>
      <c r="B521" s="61"/>
      <c r="C521" s="61"/>
      <c r="D521" s="61"/>
      <c r="E521" s="61"/>
      <c r="F521" s="64"/>
      <c r="G521" s="61"/>
      <c r="H521" s="61"/>
      <c r="I521" s="61"/>
    </row>
    <row r="522" spans="1:9" ht="12.75">
      <c r="A522" s="61"/>
      <c r="B522" s="61"/>
      <c r="C522" s="61"/>
      <c r="D522" s="61"/>
      <c r="E522" s="61"/>
      <c r="F522" s="65"/>
      <c r="G522" s="61"/>
      <c r="H522" s="61"/>
      <c r="I522" s="61"/>
    </row>
    <row r="523" spans="1:9" ht="12.75">
      <c r="A523" s="61"/>
      <c r="B523" s="61"/>
      <c r="C523" s="61"/>
      <c r="D523" s="61"/>
      <c r="E523" s="61"/>
      <c r="F523" s="65"/>
      <c r="G523" s="61"/>
      <c r="H523" s="61"/>
      <c r="I523" s="61"/>
    </row>
    <row r="524" spans="1:9" ht="12.75">
      <c r="A524" s="61"/>
      <c r="B524" s="61"/>
      <c r="C524" s="61"/>
      <c r="D524" s="61"/>
      <c r="E524" s="61"/>
      <c r="F524" s="65"/>
      <c r="G524" s="61"/>
      <c r="H524" s="61"/>
      <c r="I524" s="61"/>
    </row>
    <row r="525" spans="1:9" ht="12.75">
      <c r="A525" s="66"/>
      <c r="B525" s="66"/>
      <c r="C525" s="66"/>
      <c r="D525" s="67"/>
      <c r="E525" s="67"/>
      <c r="F525" s="67"/>
      <c r="G525" s="67"/>
      <c r="H525" s="67"/>
      <c r="I525" s="67"/>
    </row>
    <row r="526" spans="1:9" ht="15">
      <c r="A526" s="63"/>
      <c r="B526" s="63"/>
      <c r="C526" s="63"/>
      <c r="D526" s="68"/>
      <c r="E526" s="68"/>
      <c r="F526" s="68"/>
      <c r="G526" s="78"/>
      <c r="H526" s="61"/>
      <c r="I526" s="79"/>
    </row>
    <row r="527" spans="1:9" ht="12.75">
      <c r="A527" s="58"/>
      <c r="B527" s="58"/>
      <c r="C527" s="58"/>
      <c r="D527" s="69"/>
      <c r="E527" s="80"/>
      <c r="F527" s="69"/>
      <c r="G527" s="81"/>
      <c r="H527" s="61"/>
      <c r="I527" s="69"/>
    </row>
    <row r="528" spans="1:9" ht="12.75">
      <c r="A528" s="58"/>
      <c r="B528" s="58"/>
      <c r="C528" s="58"/>
      <c r="D528" s="69"/>
      <c r="E528" s="69"/>
      <c r="F528" s="69"/>
      <c r="G528" s="81"/>
      <c r="H528" s="61"/>
      <c r="I528" s="69"/>
    </row>
    <row r="529" spans="1:9" ht="12.75">
      <c r="A529" s="61"/>
      <c r="B529" s="61"/>
      <c r="C529" s="61"/>
      <c r="D529" s="61"/>
      <c r="E529" s="61"/>
      <c r="F529" s="65"/>
      <c r="G529" s="61"/>
      <c r="H529" s="61"/>
      <c r="I529" s="61"/>
    </row>
    <row r="530" spans="1:9" ht="12.75">
      <c r="A530" s="61"/>
      <c r="B530" s="61"/>
      <c r="C530" s="61"/>
      <c r="D530" s="61"/>
      <c r="E530" s="61"/>
      <c r="F530" s="65"/>
      <c r="G530" s="61"/>
      <c r="H530" s="61"/>
      <c r="I530" s="61"/>
    </row>
    <row r="531" spans="1:9" ht="12.75">
      <c r="A531" s="61"/>
      <c r="B531" s="61"/>
      <c r="C531" s="61"/>
      <c r="D531" s="61"/>
      <c r="E531" s="61"/>
      <c r="F531" s="65"/>
      <c r="G531" s="61"/>
      <c r="H531" s="61"/>
      <c r="I531" s="61"/>
    </row>
    <row r="532" spans="1:9" ht="12.75">
      <c r="A532" s="66"/>
      <c r="B532" s="66"/>
      <c r="C532" s="66"/>
      <c r="D532" s="67"/>
      <c r="E532" s="67"/>
      <c r="F532" s="67"/>
      <c r="G532" s="67"/>
      <c r="H532" s="67"/>
      <c r="I532" s="67"/>
    </row>
    <row r="533" spans="1:9" ht="15">
      <c r="A533" s="63"/>
      <c r="B533" s="63"/>
      <c r="C533" s="63"/>
      <c r="D533" s="68"/>
      <c r="E533" s="68"/>
      <c r="F533" s="68"/>
      <c r="G533" s="68"/>
      <c r="H533" s="68"/>
      <c r="I533" s="68"/>
    </row>
    <row r="534" spans="1:9" ht="12.75">
      <c r="A534" s="61"/>
      <c r="B534" s="61"/>
      <c r="C534" s="61"/>
      <c r="D534" s="82"/>
      <c r="E534" s="69"/>
      <c r="F534" s="69"/>
      <c r="G534" s="61"/>
      <c r="H534" s="61"/>
      <c r="I534" s="61"/>
    </row>
    <row r="535" spans="1:9" ht="12.7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2.75">
      <c r="A536" s="61"/>
      <c r="B536" s="70"/>
      <c r="C536" s="70"/>
      <c r="D536" s="69"/>
      <c r="E536" s="69"/>
      <c r="F536" s="61"/>
      <c r="G536" s="61"/>
      <c r="H536" s="61"/>
      <c r="I536" s="61"/>
    </row>
    <row r="537" spans="1:9" ht="12.75">
      <c r="A537" s="58"/>
      <c r="B537" s="61"/>
      <c r="C537" s="70"/>
      <c r="D537" s="61"/>
      <c r="E537" s="61"/>
      <c r="F537" s="61"/>
      <c r="G537" s="69"/>
      <c r="H537" s="61"/>
      <c r="I537" s="61"/>
    </row>
    <row r="538" spans="1:9" ht="12.7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2.75">
      <c r="A539" s="58"/>
      <c r="B539" s="58"/>
      <c r="C539" s="58"/>
      <c r="D539" s="69"/>
      <c r="E539" s="69"/>
      <c r="F539" s="61"/>
      <c r="G539" s="69"/>
      <c r="H539" s="61"/>
      <c r="I539" s="61"/>
    </row>
    <row r="540" spans="1:9" ht="12.75">
      <c r="A540" s="58"/>
      <c r="B540" s="58"/>
      <c r="C540" s="58"/>
      <c r="D540" s="69"/>
      <c r="E540" s="69"/>
      <c r="F540" s="61"/>
      <c r="G540" s="69"/>
      <c r="H540" s="61"/>
      <c r="I540" s="61"/>
    </row>
    <row r="541" spans="1:9" ht="12.75">
      <c r="A541" s="58"/>
      <c r="B541" s="58"/>
      <c r="C541" s="58"/>
      <c r="D541" s="69"/>
      <c r="E541" s="69"/>
      <c r="F541" s="69"/>
      <c r="G541" s="69"/>
      <c r="H541" s="61"/>
      <c r="I541" s="61"/>
    </row>
    <row r="542" spans="1:9" ht="12.75">
      <c r="A542" s="58"/>
      <c r="B542" s="58"/>
      <c r="C542" s="58"/>
      <c r="D542" s="69"/>
      <c r="E542" s="69"/>
      <c r="F542" s="69"/>
      <c r="G542" s="69"/>
      <c r="H542" s="61"/>
      <c r="I542" s="61"/>
    </row>
    <row r="543" spans="1:9" ht="12.75">
      <c r="A543" s="61"/>
      <c r="B543" s="70"/>
      <c r="C543" s="70"/>
      <c r="D543" s="69"/>
      <c r="E543" s="69"/>
      <c r="F543" s="69"/>
      <c r="G543" s="61"/>
      <c r="H543" s="61"/>
      <c r="I543" s="61"/>
    </row>
    <row r="544" spans="1:9" ht="12.75">
      <c r="A544" s="61"/>
      <c r="B544" s="70"/>
      <c r="C544" s="70"/>
      <c r="D544" s="69"/>
      <c r="E544" s="69"/>
      <c r="F544" s="69"/>
      <c r="G544" s="61"/>
      <c r="H544" s="61"/>
      <c r="I544" s="61"/>
    </row>
    <row r="545" spans="1:9" ht="12.7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2.7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2.7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2.75">
      <c r="A548" s="61"/>
      <c r="B548" s="61"/>
      <c r="C548" s="61"/>
      <c r="D548" s="61"/>
      <c r="E548" s="61"/>
      <c r="F548" s="61"/>
      <c r="G548" s="61"/>
      <c r="H548" s="61"/>
      <c r="I548" s="61"/>
    </row>
    <row r="549" ht="12.75">
      <c r="A549" s="56"/>
    </row>
    <row r="550" ht="12.75">
      <c r="A550" s="57"/>
    </row>
    <row r="552" spans="1:9" ht="15">
      <c r="A552" s="58"/>
      <c r="B552" s="58"/>
      <c r="C552" s="58"/>
      <c r="D552" s="59"/>
      <c r="E552" s="59"/>
      <c r="F552" s="59"/>
      <c r="G552" s="60"/>
      <c r="H552" s="61"/>
      <c r="I552" s="61"/>
    </row>
    <row r="553" spans="1:9" ht="15">
      <c r="A553" s="61"/>
      <c r="B553" s="61"/>
      <c r="C553" s="61"/>
      <c r="D553" s="61"/>
      <c r="E553" s="62"/>
      <c r="F553" s="61"/>
      <c r="G553" s="61"/>
      <c r="H553" s="61"/>
      <c r="I553" s="62"/>
    </row>
    <row r="554" spans="1:9" ht="15">
      <c r="A554" s="63"/>
      <c r="B554" s="64"/>
      <c r="C554" s="63"/>
      <c r="D554" s="62"/>
      <c r="E554" s="61"/>
      <c r="F554" s="62"/>
      <c r="G554" s="62"/>
      <c r="H554" s="61"/>
      <c r="I554" s="61"/>
    </row>
    <row r="555" spans="1:9" ht="15">
      <c r="A555" s="58"/>
      <c r="B555" s="58"/>
      <c r="C555" s="58"/>
      <c r="D555" s="61"/>
      <c r="E555" s="63"/>
      <c r="F555" s="64"/>
      <c r="G555" s="63"/>
      <c r="H555" s="63"/>
      <c r="I555" s="62"/>
    </row>
    <row r="556" spans="1:9" ht="15">
      <c r="A556" s="58"/>
      <c r="B556" s="58"/>
      <c r="C556" s="58"/>
      <c r="D556" s="61"/>
      <c r="E556" s="63"/>
      <c r="F556" s="64"/>
      <c r="G556" s="58"/>
      <c r="H556" s="63"/>
      <c r="I556" s="62"/>
    </row>
    <row r="557" spans="1:9" ht="12.75">
      <c r="A557" s="61"/>
      <c r="B557" s="61"/>
      <c r="C557" s="61"/>
      <c r="D557" s="61"/>
      <c r="E557" s="61"/>
      <c r="F557" s="64"/>
      <c r="G557" s="61"/>
      <c r="H557" s="61"/>
      <c r="I557" s="61"/>
    </row>
    <row r="558" spans="1:9" ht="12.75">
      <c r="A558" s="61"/>
      <c r="B558" s="61"/>
      <c r="C558" s="61"/>
      <c r="D558" s="61"/>
      <c r="E558" s="61"/>
      <c r="F558" s="65"/>
      <c r="G558" s="61"/>
      <c r="H558" s="61"/>
      <c r="I558" s="61"/>
    </row>
    <row r="559" spans="1:9" ht="12.75">
      <c r="A559" s="61"/>
      <c r="B559" s="61"/>
      <c r="C559" s="61"/>
      <c r="D559" s="61"/>
      <c r="E559" s="61"/>
      <c r="F559" s="65"/>
      <c r="G559" s="61"/>
      <c r="H559" s="61"/>
      <c r="I559" s="61"/>
    </row>
    <row r="560" spans="1:9" ht="12.75">
      <c r="A560" s="61"/>
      <c r="B560" s="61"/>
      <c r="C560" s="61"/>
      <c r="D560" s="61"/>
      <c r="E560" s="61"/>
      <c r="F560" s="65"/>
      <c r="G560" s="61"/>
      <c r="H560" s="61"/>
      <c r="I560" s="61"/>
    </row>
    <row r="561" spans="1:9" ht="12.75">
      <c r="A561" s="66"/>
      <c r="B561" s="66"/>
      <c r="C561" s="66"/>
      <c r="D561" s="67"/>
      <c r="E561" s="67"/>
      <c r="F561" s="67"/>
      <c r="G561" s="67"/>
      <c r="H561" s="67"/>
      <c r="I561" s="67"/>
    </row>
    <row r="562" spans="1:9" ht="12.75">
      <c r="A562" s="83"/>
      <c r="B562" s="83"/>
      <c r="C562" s="83"/>
      <c r="D562" s="84"/>
      <c r="E562" s="84"/>
      <c r="F562" s="84"/>
      <c r="G562" s="84"/>
      <c r="H562" s="84"/>
      <c r="I562" s="85"/>
    </row>
    <row r="563" spans="1:9" ht="12.75">
      <c r="A563" s="86"/>
      <c r="B563" s="86"/>
      <c r="C563" s="86"/>
      <c r="D563" s="87"/>
      <c r="E563" s="87"/>
      <c r="F563" s="87"/>
      <c r="G563" s="87"/>
      <c r="H563" s="87"/>
      <c r="I563" s="88"/>
    </row>
    <row r="564" spans="1:9" ht="12.75">
      <c r="A564" s="86"/>
      <c r="B564" s="86"/>
      <c r="C564" s="86"/>
      <c r="D564" s="87"/>
      <c r="E564" s="87"/>
      <c r="F564" s="87"/>
      <c r="G564" s="87"/>
      <c r="H564" s="87"/>
      <c r="I564" s="88"/>
    </row>
    <row r="565" spans="1:9" ht="12.75">
      <c r="A565" s="86"/>
      <c r="B565" s="89"/>
      <c r="C565" s="89"/>
      <c r="D565" s="87"/>
      <c r="E565" s="87"/>
      <c r="F565" s="87"/>
      <c r="G565" s="87"/>
      <c r="H565" s="87"/>
      <c r="I565" s="88"/>
    </row>
    <row r="566" spans="1:9" ht="12.75">
      <c r="A566" s="90"/>
      <c r="B566" s="86"/>
      <c r="C566" s="89"/>
      <c r="D566" s="87"/>
      <c r="E566" s="87"/>
      <c r="F566" s="87"/>
      <c r="G566" s="87"/>
      <c r="H566" s="87"/>
      <c r="I566" s="88"/>
    </row>
    <row r="567" spans="1:9" ht="12.75">
      <c r="A567" s="86"/>
      <c r="B567" s="86"/>
      <c r="C567" s="86"/>
      <c r="D567" s="87"/>
      <c r="E567" s="87"/>
      <c r="F567" s="87"/>
      <c r="G567" s="87"/>
      <c r="H567" s="87"/>
      <c r="I567" s="88"/>
    </row>
    <row r="568" spans="1:9" ht="12.75">
      <c r="A568" s="61"/>
      <c r="B568" s="61"/>
      <c r="C568" s="86"/>
      <c r="D568" s="61"/>
      <c r="E568" s="61"/>
      <c r="F568" s="61"/>
      <c r="G568" s="61"/>
      <c r="H568" s="61"/>
      <c r="I568" s="61"/>
    </row>
    <row r="569" spans="1:9" ht="12.75">
      <c r="A569" s="90"/>
      <c r="B569" s="90"/>
      <c r="C569" s="90"/>
      <c r="D569" s="87"/>
      <c r="E569" s="87"/>
      <c r="F569" s="87"/>
      <c r="G569" s="87"/>
      <c r="H569" s="87"/>
      <c r="I569" s="88"/>
    </row>
    <row r="570" spans="1:9" ht="12.75">
      <c r="A570" s="90"/>
      <c r="B570" s="90"/>
      <c r="C570" s="90"/>
      <c r="D570" s="87"/>
      <c r="E570" s="87"/>
      <c r="F570" s="87"/>
      <c r="G570" s="87"/>
      <c r="H570" s="87"/>
      <c r="I570" s="88"/>
    </row>
    <row r="571" spans="1:9" ht="12.75">
      <c r="A571" s="90"/>
      <c r="B571" s="90"/>
      <c r="C571" s="90"/>
      <c r="D571" s="87"/>
      <c r="E571" s="87"/>
      <c r="F571" s="87"/>
      <c r="G571" s="87"/>
      <c r="H571" s="87"/>
      <c r="I571" s="88"/>
    </row>
    <row r="572" spans="1:9" ht="12.75">
      <c r="A572" s="90"/>
      <c r="B572" s="90"/>
      <c r="C572" s="90"/>
      <c r="D572" s="87"/>
      <c r="E572" s="87"/>
      <c r="F572" s="87"/>
      <c r="G572" s="87"/>
      <c r="H572" s="87"/>
      <c r="I572" s="88"/>
    </row>
    <row r="573" spans="1:9" ht="12.75">
      <c r="A573" s="86"/>
      <c r="B573" s="89"/>
      <c r="C573" s="89"/>
      <c r="D573" s="87"/>
      <c r="E573" s="87"/>
      <c r="F573" s="87"/>
      <c r="G573" s="87"/>
      <c r="H573" s="87"/>
      <c r="I573" s="88"/>
    </row>
    <row r="574" spans="1:9" ht="12.75">
      <c r="A574" s="86"/>
      <c r="B574" s="89"/>
      <c r="C574" s="89"/>
      <c r="D574" s="87"/>
      <c r="E574" s="87"/>
      <c r="F574" s="87"/>
      <c r="G574" s="87"/>
      <c r="H574" s="87"/>
      <c r="I574" s="88"/>
    </row>
    <row r="575" spans="1:9" ht="12.7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2.75">
      <c r="A576" s="61"/>
      <c r="B576" s="61"/>
      <c r="C576" s="61"/>
      <c r="D576" s="61"/>
      <c r="E576" s="61"/>
      <c r="F576" s="61"/>
      <c r="G576" s="61"/>
      <c r="H576" s="61"/>
      <c r="I576" s="61"/>
    </row>
    <row r="597" spans="1:9" ht="12.7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2.7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2.7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2.7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2.7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2.7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2.7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2.7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2.7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2.7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2.7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2.7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2.7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2.7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2.7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2.7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2.7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2.7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2.7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2.7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2.7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2.7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2.7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2.7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2.7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2.7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2.7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2.7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2.7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2.7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2.7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2.7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2.7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2.7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2.7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2.7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2.7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2.7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2.7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2.7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2.7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2.7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2.7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2.7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2.7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2.7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2.7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2.7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2.7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2.7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2.7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2.7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2.7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2.7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2.7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2.7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2.7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2.7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2.7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2.7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2.7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2.7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2.7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2.7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2.7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2.7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2.75">
      <c r="A663" s="61"/>
      <c r="B663" s="61"/>
      <c r="C663" s="61"/>
      <c r="D663" s="61"/>
      <c r="E663" s="61"/>
      <c r="F663" s="61"/>
      <c r="G663" s="61"/>
      <c r="H663" s="61"/>
      <c r="I663" s="61"/>
    </row>
  </sheetData>
  <sheetProtection/>
  <mergeCells count="229">
    <mergeCell ref="M118:M119"/>
    <mergeCell ref="N118:N119"/>
    <mergeCell ref="O118:O119"/>
    <mergeCell ref="I118:I119"/>
    <mergeCell ref="J118:J119"/>
    <mergeCell ref="K118:K119"/>
    <mergeCell ref="L118:L119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L111:L112"/>
    <mergeCell ref="M111:M112"/>
    <mergeCell ref="N111:N112"/>
    <mergeCell ref="O111:O112"/>
    <mergeCell ref="H111:H112"/>
    <mergeCell ref="I111:I112"/>
    <mergeCell ref="J111:J112"/>
    <mergeCell ref="K111:K112"/>
    <mergeCell ref="M102:M103"/>
    <mergeCell ref="N102:N103"/>
    <mergeCell ref="O102:O103"/>
    <mergeCell ref="A111:A112"/>
    <mergeCell ref="B111:B112"/>
    <mergeCell ref="C111:C112"/>
    <mergeCell ref="D111:D112"/>
    <mergeCell ref="E111:E112"/>
    <mergeCell ref="F111:F112"/>
    <mergeCell ref="G111:G112"/>
    <mergeCell ref="I102:I103"/>
    <mergeCell ref="J102:J103"/>
    <mergeCell ref="K102:K103"/>
    <mergeCell ref="L102:L103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L95:L96"/>
    <mergeCell ref="M95:M96"/>
    <mergeCell ref="N95:N96"/>
    <mergeCell ref="O95:O96"/>
    <mergeCell ref="H95:H96"/>
    <mergeCell ref="I95:I96"/>
    <mergeCell ref="J95:J96"/>
    <mergeCell ref="K95:K96"/>
    <mergeCell ref="N90:N91"/>
    <mergeCell ref="O90:O91"/>
    <mergeCell ref="C90:C91"/>
    <mergeCell ref="A95:A96"/>
    <mergeCell ref="B95:B96"/>
    <mergeCell ref="C95:C96"/>
    <mergeCell ref="D95:D96"/>
    <mergeCell ref="E95:E96"/>
    <mergeCell ref="F95:F96"/>
    <mergeCell ref="G95:G96"/>
    <mergeCell ref="J90:J91"/>
    <mergeCell ref="K90:K91"/>
    <mergeCell ref="L90:L91"/>
    <mergeCell ref="M90:M91"/>
    <mergeCell ref="F90:F91"/>
    <mergeCell ref="G90:G91"/>
    <mergeCell ref="H90:H91"/>
    <mergeCell ref="I90:I91"/>
    <mergeCell ref="A90:A91"/>
    <mergeCell ref="B90:B91"/>
    <mergeCell ref="D90:D91"/>
    <mergeCell ref="E90:E91"/>
    <mergeCell ref="M85:M89"/>
    <mergeCell ref="N85:N89"/>
    <mergeCell ref="O85:O89"/>
    <mergeCell ref="C85:C89"/>
    <mergeCell ref="I85:I89"/>
    <mergeCell ref="J85:J89"/>
    <mergeCell ref="K85:K89"/>
    <mergeCell ref="L85:L89"/>
    <mergeCell ref="N82:N84"/>
    <mergeCell ref="O82:O84"/>
    <mergeCell ref="C82:C84"/>
    <mergeCell ref="A85:A89"/>
    <mergeCell ref="B85:B89"/>
    <mergeCell ref="D85:D89"/>
    <mergeCell ref="E85:E89"/>
    <mergeCell ref="F85:F89"/>
    <mergeCell ref="G85:G89"/>
    <mergeCell ref="H85:H89"/>
    <mergeCell ref="J82:J84"/>
    <mergeCell ref="K82:K84"/>
    <mergeCell ref="L82:L84"/>
    <mergeCell ref="M82:M84"/>
    <mergeCell ref="F82:F84"/>
    <mergeCell ref="G82:G84"/>
    <mergeCell ref="H82:H84"/>
    <mergeCell ref="I82:I84"/>
    <mergeCell ref="A82:A84"/>
    <mergeCell ref="B82:B84"/>
    <mergeCell ref="D82:D84"/>
    <mergeCell ref="E82:E84"/>
    <mergeCell ref="L57:L58"/>
    <mergeCell ref="M57:M58"/>
    <mergeCell ref="N57:N58"/>
    <mergeCell ref="O57:O58"/>
    <mergeCell ref="H57:H58"/>
    <mergeCell ref="I57:I58"/>
    <mergeCell ref="J57:J58"/>
    <mergeCell ref="K57:K58"/>
    <mergeCell ref="M53:M54"/>
    <mergeCell ref="N53:N54"/>
    <mergeCell ref="O53:O54"/>
    <mergeCell ref="A57:A58"/>
    <mergeCell ref="B57:B58"/>
    <mergeCell ref="C57:C58"/>
    <mergeCell ref="D57:D58"/>
    <mergeCell ref="E57:E58"/>
    <mergeCell ref="F57:F58"/>
    <mergeCell ref="G57:G58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L49:L52"/>
    <mergeCell ref="M49:M52"/>
    <mergeCell ref="N49:N52"/>
    <mergeCell ref="O49:O52"/>
    <mergeCell ref="H49:H52"/>
    <mergeCell ref="I49:I52"/>
    <mergeCell ref="J49:J52"/>
    <mergeCell ref="K49:K52"/>
    <mergeCell ref="M43:M44"/>
    <mergeCell ref="N43:N44"/>
    <mergeCell ref="O43:O44"/>
    <mergeCell ref="A49:A52"/>
    <mergeCell ref="C49:C52"/>
    <mergeCell ref="B49:B52"/>
    <mergeCell ref="D49:D52"/>
    <mergeCell ref="E49:E52"/>
    <mergeCell ref="F49:F52"/>
    <mergeCell ref="G49:G52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L37:L39"/>
    <mergeCell ref="M37:M39"/>
    <mergeCell ref="N37:N39"/>
    <mergeCell ref="O37:O39"/>
    <mergeCell ref="H37:H39"/>
    <mergeCell ref="I37:I39"/>
    <mergeCell ref="J37:J39"/>
    <mergeCell ref="K37:K39"/>
    <mergeCell ref="D37:D39"/>
    <mergeCell ref="E37:E39"/>
    <mergeCell ref="F37:F39"/>
    <mergeCell ref="G37:G39"/>
    <mergeCell ref="L40:L41"/>
    <mergeCell ref="M40:M41"/>
    <mergeCell ref="N40:N41"/>
    <mergeCell ref="O40:O41"/>
    <mergeCell ref="H40:H41"/>
    <mergeCell ref="I40:I41"/>
    <mergeCell ref="J40:J41"/>
    <mergeCell ref="K40:K41"/>
    <mergeCell ref="D40:D41"/>
    <mergeCell ref="E40:E41"/>
    <mergeCell ref="F40:F41"/>
    <mergeCell ref="G40:G41"/>
    <mergeCell ref="C37:C39"/>
    <mergeCell ref="A40:A41"/>
    <mergeCell ref="B40:B41"/>
    <mergeCell ref="C40:C41"/>
    <mergeCell ref="A17:A18"/>
    <mergeCell ref="A37:A39"/>
    <mergeCell ref="B37:B39"/>
    <mergeCell ref="B17:B18"/>
    <mergeCell ref="L17:L18"/>
    <mergeCell ref="M17:M18"/>
    <mergeCell ref="N17:N18"/>
    <mergeCell ref="O17:O18"/>
    <mergeCell ref="L7:L12"/>
    <mergeCell ref="M6:M12"/>
    <mergeCell ref="N7:N12"/>
    <mergeCell ref="O8:O12"/>
    <mergeCell ref="C17:C18"/>
    <mergeCell ref="D17:D18"/>
    <mergeCell ref="E17:E18"/>
    <mergeCell ref="F17:F18"/>
    <mergeCell ref="G8:G12"/>
    <mergeCell ref="H8:H12"/>
    <mergeCell ref="J17:J18"/>
    <mergeCell ref="K17:K18"/>
    <mergeCell ref="J7:J12"/>
    <mergeCell ref="I7:I12"/>
    <mergeCell ref="K7:K12"/>
    <mergeCell ref="G17:G18"/>
    <mergeCell ref="H17:H18"/>
    <mergeCell ref="I17:I18"/>
    <mergeCell ref="L128:M128"/>
    <mergeCell ref="L126:N126"/>
    <mergeCell ref="A5:A12"/>
    <mergeCell ref="B5:B12"/>
    <mergeCell ref="C5:C12"/>
    <mergeCell ref="D5:D12"/>
    <mergeCell ref="E5:O5"/>
    <mergeCell ref="F6:L6"/>
    <mergeCell ref="E6:E12"/>
    <mergeCell ref="F7:F12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dcterms:created xsi:type="dcterms:W3CDTF">1997-02-26T13:46:56Z</dcterms:created>
  <dcterms:modified xsi:type="dcterms:W3CDTF">2010-02-09T08:31:34Z</dcterms:modified>
  <cp:category/>
  <cp:version/>
  <cp:contentType/>
  <cp:contentStatus/>
</cp:coreProperties>
</file>